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66925"/>
  <mc:AlternateContent xmlns:mc="http://schemas.openxmlformats.org/markup-compatibility/2006">
    <mc:Choice Requires="x15">
      <x15ac:absPath xmlns:x15ac="http://schemas.microsoft.com/office/spreadsheetml/2010/11/ac" url="C:\Users\henraat\Desktop\"/>
    </mc:Choice>
  </mc:AlternateContent>
  <xr:revisionPtr revIDLastSave="0" documentId="8_{6C5585AF-EF0D-4907-A82F-C440E067C030}" xr6:coauthVersionLast="47" xr6:coauthVersionMax="47" xr10:uidLastSave="{00000000-0000-0000-0000-000000000000}"/>
  <bookViews>
    <workbookView xWindow="28680" yWindow="-120" windowWidth="29040" windowHeight="17640" xr2:uid="{DAAD7B4C-2A1F-49B0-888E-659E14D75505}"/>
  </bookViews>
  <sheets>
    <sheet name="Beitsafdracht" sheetId="1" r:id="rId1"/>
    <sheet name="Laaggewicht (+ blanco)" sheetId="5"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 i="5" l="1"/>
  <c r="C23" i="5"/>
  <c r="C9" i="5"/>
  <c r="C12" i="5"/>
  <c r="B23" i="5"/>
  <c r="B12" i="5"/>
  <c r="B9" i="5"/>
  <c r="D5" i="5"/>
  <c r="D3" i="5"/>
  <c r="B8" i="1"/>
  <c r="B11" i="1"/>
  <c r="C5" i="1"/>
  <c r="C3" i="1"/>
  <c r="B22" i="1"/>
  <c r="B25" i="5" l="1"/>
  <c r="C20" i="5"/>
  <c r="B19" i="1"/>
  <c r="B26" i="5" l="1"/>
  <c r="B27" i="5" s="1"/>
  <c r="C25" i="5"/>
  <c r="C26" i="5" s="1"/>
  <c r="C27" i="5" s="1"/>
  <c r="B36" i="5" s="1"/>
  <c r="B24" i="1"/>
  <c r="B25" i="1" s="1"/>
  <c r="B26" i="1" s="1"/>
  <c r="D27" i="5" l="1"/>
  <c r="C26" i="1"/>
  <c r="B35" i="1"/>
</calcChain>
</file>

<file path=xl/sharedStrings.xml><?xml version="1.0" encoding="utf-8"?>
<sst xmlns="http://schemas.openxmlformats.org/spreadsheetml/2006/main" count="74" uniqueCount="49">
  <si>
    <t>Beits tijd (min)</t>
  </si>
  <si>
    <t>Maten testpaneel beitsafdracht</t>
  </si>
  <si>
    <t>Gemiddelde lengte (cm)</t>
  </si>
  <si>
    <t>Gemiddelde breedte (cm)</t>
  </si>
  <si>
    <t>Dikte testplaatje (cm)</t>
  </si>
  <si>
    <t>Aantal vierkante gaten</t>
  </si>
  <si>
    <t>Aantal Ø gaten</t>
  </si>
  <si>
    <t>Verschil gewicht (mg)</t>
  </si>
  <si>
    <t>G1 - Gat Ø minimaal (cm)</t>
  </si>
  <si>
    <t>G2 - Gat Ø maximaal (cm)</t>
  </si>
  <si>
    <t>L1 - Lengte1 testplaatje (cm)</t>
  </si>
  <si>
    <t>L2 - Lengte2 testplaatje (cm)</t>
  </si>
  <si>
    <t>B1 - Breedte1 testplaatje (cm)</t>
  </si>
  <si>
    <t>B2 - Breedte2 testplaatje (cm)</t>
  </si>
  <si>
    <t>V1 - Vierkant gat lengte (cm)</t>
  </si>
  <si>
    <t>V2 - Vierkant gat breedte (cm)</t>
  </si>
  <si>
    <t>Beits tijd (sec)</t>
  </si>
  <si>
    <t>Beitsafdracht rekenhulp</t>
  </si>
  <si>
    <t>De beitsafdracht:</t>
  </si>
  <si>
    <t>Oppervlak (cm²)</t>
  </si>
  <si>
    <t>mg/m²</t>
  </si>
  <si>
    <t>g/m²</t>
  </si>
  <si>
    <t>(g/m²/h)</t>
  </si>
  <si>
    <t>Gewicht voor het beitsen (g)</t>
  </si>
  <si>
    <t>Gewicht na het beitsen (g)</t>
  </si>
  <si>
    <t>(alleen bij verschil met lengte 1)</t>
  </si>
  <si>
    <t>(alleen bij verschil met breedte 1)</t>
  </si>
  <si>
    <t>(nul of niets invullen bij n.v.t.)</t>
  </si>
  <si>
    <t>(1 mm = 0,1 cm)</t>
  </si>
  <si>
    <t>Cellen welke ingevuld kunnen worden kleuren licht roze</t>
  </si>
  <si>
    <t>Aan de hand van hierboven ingevulde waardes kan m.b.v. de gewenste beitsafdracht een nieuwe beitstijd berekend worden. Vul hiervoor de cellen hieronder in.
LET OP! De beitstijd moet hierboven wel eerst ingevuld zijn!</t>
  </si>
  <si>
    <t>Nieuwe beitstijd berekenen</t>
  </si>
  <si>
    <t>Gewenste beitsafdracht</t>
  </si>
  <si>
    <t>De nieuwe beitstijd (uur:min:sec)</t>
  </si>
  <si>
    <t>Maten testpaneel(en) laaggewicht</t>
  </si>
  <si>
    <t>Gravimetrisch laaggewicht rekenhulp</t>
  </si>
  <si>
    <t>Tijd in conversiebad (min)</t>
  </si>
  <si>
    <t>Tijd in conversiebad (sec)</t>
  </si>
  <si>
    <t>Testpaneel</t>
  </si>
  <si>
    <t>Blanco</t>
  </si>
  <si>
    <t>Gewicht voor het strippen (g)</t>
  </si>
  <si>
    <t>Gewicht na het strippen (g)</t>
  </si>
  <si>
    <t>Het laaggewicht:</t>
  </si>
  <si>
    <t>Ongecorrigeerd</t>
  </si>
  <si>
    <t>Gecorrigeerd</t>
  </si>
  <si>
    <r>
      <t xml:space="preserve">Aan de hand van hierboven ingevulde waardes kan m.b.v. het gewenste laaggewicht een nieuwe behandeltijd in het conversiebad berekend worden. Vul hiervoor de cellen hieronder in.
</t>
    </r>
    <r>
      <rPr>
        <b/>
        <sz val="10"/>
        <rFont val="Calibri"/>
        <family val="2"/>
        <scheme val="minor"/>
      </rPr>
      <t xml:space="preserve">LET OP! Gebruik dit </t>
    </r>
    <r>
      <rPr>
        <b/>
        <u/>
        <sz val="10"/>
        <rFont val="Calibri"/>
        <family val="2"/>
        <scheme val="minor"/>
      </rPr>
      <t>alleen</t>
    </r>
    <r>
      <rPr>
        <b/>
        <sz val="10"/>
        <rFont val="Calibri"/>
        <family val="2"/>
        <scheme val="minor"/>
      </rPr>
      <t xml:space="preserve"> i.o.m. de leverancier van de conversielaagsysteem!!</t>
    </r>
    <r>
      <rPr>
        <sz val="10"/>
        <rFont val="Calibri"/>
        <family val="2"/>
        <scheme val="minor"/>
      </rPr>
      <t xml:space="preserve">
LET OP! De behandeltijd moet hierboven wel eerst ingevuld zijn!</t>
    </r>
  </si>
  <si>
    <t>Nieuwe behandeltijd berekenen</t>
  </si>
  <si>
    <t>Gewenst laaggewicht</t>
  </si>
  <si>
    <t>Nieuwe behandeltijd (uur:min:sec)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</si>
</sst>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0.0"/>
    <numFmt numFmtId="165" formatCode="0.0000"/>
    <numFmt numFmtId="166" formatCode="0.000"/>
    <numFmt numFmtId="167" formatCode="[$-F400]h:mm:ss\ AM/PM"/>
    <numFmt numFmtId="168" formatCode="0.0\ &quot;cm&quot;"/>
    <numFmt numFmtId="169" formatCode="0.0\ &quot;g/m²&quot;"/>
    <numFmt numFmtId="170" formatCode="0\ &quot;mg/m²&quot;"/>
  </numFmts>
  <fonts count="12" x14ac:knownFonts="1">
    <font>
      <sz val="11"/>
      <color theme="1"/>
      <name val="Calibri"/>
      <family val="2"/>
      <scheme val="minor"/>
    </font>
    <font>
      <b/>
      <sz val="10"/>
      <name val="Calibri"/>
      <family val="2"/>
      <scheme val="minor"/>
    </font>
    <font>
      <sz val="10"/>
      <name val="Calibri"/>
      <family val="2"/>
      <scheme val="minor"/>
    </font>
    <font>
      <b/>
      <sz val="10"/>
      <color indexed="55"/>
      <name val="Calibri"/>
      <family val="2"/>
      <scheme val="minor"/>
    </font>
    <font>
      <sz val="10"/>
      <color indexed="55"/>
      <name val="Calibri"/>
      <family val="2"/>
      <scheme val="minor"/>
    </font>
    <font>
      <sz val="11"/>
      <color theme="1"/>
      <name val="Calibri"/>
      <family val="2"/>
      <scheme val="minor"/>
    </font>
    <font>
      <b/>
      <sz val="10"/>
      <color rgb="FFFF0000"/>
      <name val="Calibri"/>
      <family val="2"/>
      <scheme val="minor"/>
    </font>
    <font>
      <sz val="10"/>
      <color theme="0"/>
      <name val="Calibri"/>
      <family val="2"/>
      <scheme val="minor"/>
    </font>
    <font>
      <b/>
      <sz val="10"/>
      <color theme="0" tint="-4.9989318521683403E-2"/>
      <name val="Calibri"/>
      <family val="2"/>
      <scheme val="minor"/>
    </font>
    <font>
      <sz val="10"/>
      <color theme="0" tint="-0.34998626667073579"/>
      <name val="Calibri"/>
      <family val="2"/>
      <scheme val="minor"/>
    </font>
    <font>
      <sz val="10"/>
      <color theme="0" tint="-0.499984740745262"/>
      <name val="Calibri"/>
      <family val="2"/>
      <scheme val="minor"/>
    </font>
    <font>
      <b/>
      <u/>
      <sz val="10"/>
      <name val="Calibri"/>
      <family val="2"/>
      <scheme val="minor"/>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DA0087"/>
        <bgColor indexed="64"/>
      </patternFill>
    </fill>
    <fill>
      <patternFill patternType="solid">
        <fgColor rgb="FFFFABDF"/>
        <bgColor indexed="64"/>
      </patternFill>
    </fill>
    <fill>
      <patternFill patternType="solid">
        <fgColor theme="0" tint="-0.34998626667073579"/>
        <bgColor indexed="64"/>
      </patternFill>
    </fill>
  </fills>
  <borders count="17">
    <border>
      <left/>
      <right/>
      <top/>
      <bottom/>
      <diagonal/>
    </border>
    <border>
      <left/>
      <right/>
      <top/>
      <bottom style="medium">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s>
  <cellStyleXfs count="2">
    <xf numFmtId="0" fontId="0" fillId="0" borderId="0"/>
    <xf numFmtId="43" fontId="5" fillId="0" borderId="0" applyFont="0" applyFill="0" applyBorder="0" applyAlignment="0" applyProtection="0"/>
  </cellStyleXfs>
  <cellXfs count="74">
    <xf numFmtId="0" fontId="0" fillId="0" borderId="0" xfId="0"/>
    <xf numFmtId="0" fontId="1" fillId="2" borderId="1" xfId="0" applyFont="1" applyFill="1" applyBorder="1" applyAlignment="1" applyProtection="1">
      <alignment horizontal="center" vertical="center"/>
      <protection hidden="1"/>
    </xf>
    <xf numFmtId="0" fontId="1" fillId="2" borderId="1" xfId="0" applyFont="1" applyFill="1" applyBorder="1" applyProtection="1">
      <protection hidden="1"/>
    </xf>
    <xf numFmtId="0" fontId="2" fillId="2" borderId="0" xfId="0" applyFont="1" applyFill="1" applyProtection="1">
      <protection hidden="1"/>
    </xf>
    <xf numFmtId="0" fontId="1" fillId="3" borderId="9" xfId="0" applyFont="1" applyFill="1" applyBorder="1" applyAlignment="1" applyProtection="1">
      <protection hidden="1"/>
    </xf>
    <xf numFmtId="2" fontId="2" fillId="2" borderId="0" xfId="0" applyNumberFormat="1" applyFont="1" applyFill="1" applyProtection="1">
      <protection hidden="1"/>
    </xf>
    <xf numFmtId="166" fontId="2" fillId="2" borderId="0" xfId="0" applyNumberFormat="1" applyFont="1" applyFill="1" applyProtection="1">
      <protection hidden="1"/>
    </xf>
    <xf numFmtId="0" fontId="1" fillId="3" borderId="8" xfId="0" applyFont="1" applyFill="1" applyBorder="1" applyAlignment="1" applyProtection="1">
      <protection hidden="1"/>
    </xf>
    <xf numFmtId="0" fontId="7" fillId="2" borderId="0" xfId="0" applyFont="1" applyFill="1" applyProtection="1">
      <protection hidden="1"/>
    </xf>
    <xf numFmtId="0" fontId="3" fillId="4" borderId="0" xfId="0" applyFont="1" applyFill="1" applyProtection="1">
      <protection hidden="1"/>
    </xf>
    <xf numFmtId="168" fontId="4" fillId="4" borderId="5" xfId="0" applyNumberFormat="1" applyFont="1" applyFill="1" applyBorder="1" applyProtection="1">
      <protection hidden="1"/>
    </xf>
    <xf numFmtId="0" fontId="9" fillId="2" borderId="0" xfId="0" applyFont="1" applyFill="1" applyProtection="1">
      <protection hidden="1"/>
    </xf>
    <xf numFmtId="0" fontId="1" fillId="5" borderId="2" xfId="0" applyFont="1" applyFill="1" applyBorder="1" applyProtection="1">
      <protection hidden="1"/>
    </xf>
    <xf numFmtId="164" fontId="1" fillId="5" borderId="4" xfId="0" applyNumberFormat="1" applyFont="1" applyFill="1" applyBorder="1" applyProtection="1">
      <protection hidden="1"/>
    </xf>
    <xf numFmtId="0" fontId="1" fillId="2" borderId="0" xfId="0" applyFont="1" applyFill="1" applyProtection="1">
      <protection hidden="1"/>
    </xf>
    <xf numFmtId="0" fontId="1" fillId="3" borderId="3" xfId="0" applyFont="1" applyFill="1" applyBorder="1" applyProtection="1">
      <protection hidden="1"/>
    </xf>
    <xf numFmtId="0" fontId="1" fillId="6" borderId="0" xfId="0" applyFont="1" applyFill="1" applyProtection="1">
      <protection hidden="1"/>
    </xf>
    <xf numFmtId="0" fontId="1" fillId="3" borderId="2" xfId="0" applyFont="1" applyFill="1" applyBorder="1" applyProtection="1">
      <protection hidden="1"/>
    </xf>
    <xf numFmtId="164" fontId="1" fillId="3" borderId="4" xfId="0" applyNumberFormat="1" applyFont="1" applyFill="1" applyBorder="1" applyProtection="1">
      <protection hidden="1"/>
    </xf>
    <xf numFmtId="0" fontId="1" fillId="5" borderId="0" xfId="0" applyFont="1" applyFill="1" applyProtection="1">
      <protection hidden="1"/>
    </xf>
    <xf numFmtId="1" fontId="1" fillId="5" borderId="5" xfId="0" applyNumberFormat="1" applyFont="1" applyFill="1" applyBorder="1" applyProtection="1">
      <protection hidden="1"/>
    </xf>
    <xf numFmtId="164" fontId="1" fillId="5" borderId="5" xfId="0" applyNumberFormat="1" applyFont="1" applyFill="1" applyBorder="1" applyProtection="1">
      <protection hidden="1"/>
    </xf>
    <xf numFmtId="0" fontId="1" fillId="5" borderId="1" xfId="0" applyFont="1" applyFill="1" applyBorder="1" applyProtection="1">
      <protection hidden="1"/>
    </xf>
    <xf numFmtId="164" fontId="2" fillId="5" borderId="7" xfId="0" applyNumberFormat="1" applyFont="1" applyFill="1" applyBorder="1" applyProtection="1">
      <protection hidden="1"/>
    </xf>
    <xf numFmtId="1" fontId="2" fillId="3" borderId="0" xfId="1" applyNumberFormat="1" applyFont="1" applyFill="1" applyBorder="1" applyProtection="1">
      <protection locked="0" hidden="1"/>
    </xf>
    <xf numFmtId="168" fontId="4" fillId="4" borderId="5" xfId="0" applyNumberFormat="1" applyFont="1" applyFill="1" applyBorder="1" applyProtection="1">
      <protection locked="0" hidden="1"/>
    </xf>
    <xf numFmtId="1" fontId="4" fillId="4" borderId="5" xfId="0" applyNumberFormat="1" applyFont="1" applyFill="1" applyBorder="1" applyProtection="1">
      <protection locked="0" hidden="1"/>
    </xf>
    <xf numFmtId="165" fontId="2" fillId="3" borderId="6" xfId="0" applyNumberFormat="1" applyFont="1" applyFill="1" applyBorder="1" applyProtection="1">
      <protection locked="0" hidden="1"/>
    </xf>
    <xf numFmtId="165" fontId="2" fillId="6" borderId="5" xfId="0" applyNumberFormat="1" applyFont="1" applyFill="1" applyBorder="1" applyProtection="1">
      <protection locked="0" hidden="1"/>
    </xf>
    <xf numFmtId="0" fontId="2" fillId="9" borderId="11" xfId="0" applyFont="1" applyFill="1" applyBorder="1" applyProtection="1">
      <protection hidden="1"/>
    </xf>
    <xf numFmtId="0" fontId="2" fillId="2" borderId="0" xfId="0" applyFont="1" applyFill="1" applyAlignment="1" applyProtection="1">
      <alignment horizontal="center"/>
      <protection hidden="1"/>
    </xf>
    <xf numFmtId="0" fontId="10" fillId="2" borderId="0" xfId="0" applyFont="1" applyFill="1" applyProtection="1">
      <protection hidden="1"/>
    </xf>
    <xf numFmtId="0" fontId="2" fillId="2" borderId="0" xfId="0" applyFont="1" applyFill="1" applyAlignment="1" applyProtection="1">
      <alignment vertical="center"/>
      <protection hidden="1"/>
    </xf>
    <xf numFmtId="169" fontId="2" fillId="4" borderId="5" xfId="0" applyNumberFormat="1" applyFont="1" applyFill="1" applyBorder="1" applyAlignment="1" applyProtection="1">
      <alignment vertical="center"/>
      <protection locked="0" hidden="1"/>
    </xf>
    <xf numFmtId="0" fontId="2" fillId="10" borderId="1" xfId="0" applyFont="1" applyFill="1" applyBorder="1" applyAlignment="1" applyProtection="1">
      <alignment vertical="center"/>
      <protection hidden="1"/>
    </xf>
    <xf numFmtId="167" fontId="2" fillId="10" borderId="7" xfId="0" applyNumberFormat="1" applyFont="1" applyFill="1" applyBorder="1" applyAlignment="1" applyProtection="1">
      <alignment horizontal="center" vertical="center"/>
      <protection hidden="1"/>
    </xf>
    <xf numFmtId="0" fontId="1" fillId="7" borderId="3" xfId="0" applyFont="1" applyFill="1" applyBorder="1" applyAlignment="1" applyProtection="1">
      <alignment horizontal="center"/>
      <protection hidden="1"/>
    </xf>
    <xf numFmtId="0" fontId="1" fillId="7" borderId="3" xfId="0" applyFont="1" applyFill="1" applyBorder="1" applyAlignment="1" applyProtection="1">
      <protection hidden="1"/>
    </xf>
    <xf numFmtId="0" fontId="1" fillId="6" borderId="0" xfId="0" applyFont="1" applyFill="1" applyBorder="1" applyAlignment="1" applyProtection="1">
      <alignment horizontal="center"/>
      <protection hidden="1"/>
    </xf>
    <xf numFmtId="168" fontId="4" fillId="4" borderId="0" xfId="0" applyNumberFormat="1" applyFont="1" applyFill="1" applyBorder="1" applyProtection="1">
      <protection locked="0" hidden="1"/>
    </xf>
    <xf numFmtId="168" fontId="4" fillId="4" borderId="0" xfId="0" applyNumberFormat="1" applyFont="1" applyFill="1" applyBorder="1" applyProtection="1">
      <protection hidden="1"/>
    </xf>
    <xf numFmtId="1" fontId="4" fillId="4" borderId="0" xfId="0" applyNumberFormat="1" applyFont="1" applyFill="1" applyBorder="1" applyProtection="1">
      <protection locked="0" hidden="1"/>
    </xf>
    <xf numFmtId="164" fontId="1" fillId="5" borderId="0" xfId="0" applyNumberFormat="1" applyFont="1" applyFill="1" applyBorder="1" applyProtection="1">
      <protection hidden="1"/>
    </xf>
    <xf numFmtId="165" fontId="2" fillId="3" borderId="0" xfId="0" applyNumberFormat="1" applyFont="1" applyFill="1" applyBorder="1" applyProtection="1">
      <protection locked="0" hidden="1"/>
    </xf>
    <xf numFmtId="1" fontId="1" fillId="5" borderId="0" xfId="0" applyNumberFormat="1" applyFont="1" applyFill="1" applyBorder="1" applyProtection="1">
      <protection hidden="1"/>
    </xf>
    <xf numFmtId="164" fontId="1" fillId="5" borderId="2" xfId="0" applyNumberFormat="1" applyFont="1" applyFill="1" applyBorder="1" applyProtection="1">
      <protection hidden="1"/>
    </xf>
    <xf numFmtId="165" fontId="2" fillId="6" borderId="2" xfId="0" applyNumberFormat="1" applyFont="1" applyFill="1" applyBorder="1" applyProtection="1">
      <protection locked="0" hidden="1"/>
    </xf>
    <xf numFmtId="164" fontId="2" fillId="5" borderId="1" xfId="0" applyNumberFormat="1" applyFont="1" applyFill="1" applyBorder="1" applyProtection="1">
      <protection hidden="1"/>
    </xf>
    <xf numFmtId="168" fontId="4" fillId="4" borderId="12" xfId="0" applyNumberFormat="1" applyFont="1" applyFill="1" applyBorder="1" applyProtection="1">
      <protection locked="0" hidden="1"/>
    </xf>
    <xf numFmtId="168" fontId="4" fillId="4" borderId="12" xfId="0" applyNumberFormat="1" applyFont="1" applyFill="1" applyBorder="1" applyProtection="1">
      <protection hidden="1"/>
    </xf>
    <xf numFmtId="1" fontId="4" fillId="4" borderId="12" xfId="0" applyNumberFormat="1" applyFont="1" applyFill="1" applyBorder="1" applyProtection="1">
      <protection locked="0" hidden="1"/>
    </xf>
    <xf numFmtId="164" fontId="1" fillId="5" borderId="13" xfId="0" applyNumberFormat="1" applyFont="1" applyFill="1" applyBorder="1" applyProtection="1">
      <protection hidden="1"/>
    </xf>
    <xf numFmtId="165" fontId="2" fillId="3" borderId="14" xfId="0" applyNumberFormat="1" applyFont="1" applyFill="1" applyBorder="1" applyProtection="1">
      <protection locked="0" hidden="1"/>
    </xf>
    <xf numFmtId="165" fontId="2" fillId="6" borderId="13" xfId="0" applyNumberFormat="1" applyFont="1" applyFill="1" applyBorder="1" applyProtection="1">
      <protection locked="0" hidden="1"/>
    </xf>
    <xf numFmtId="0" fontId="2" fillId="3" borderId="0" xfId="0" applyFont="1" applyFill="1" applyBorder="1" applyProtection="1">
      <protection hidden="1"/>
    </xf>
    <xf numFmtId="0" fontId="1" fillId="7" borderId="15" xfId="0" applyFont="1" applyFill="1" applyBorder="1" applyAlignment="1" applyProtection="1">
      <protection hidden="1"/>
    </xf>
    <xf numFmtId="1" fontId="1" fillId="5" borderId="12" xfId="0" applyNumberFormat="1" applyFont="1" applyFill="1" applyBorder="1" applyProtection="1">
      <protection hidden="1"/>
    </xf>
    <xf numFmtId="164" fontId="1" fillId="5" borderId="12" xfId="0" applyNumberFormat="1" applyFont="1" applyFill="1" applyBorder="1" applyProtection="1">
      <protection hidden="1"/>
    </xf>
    <xf numFmtId="164" fontId="2" fillId="5" borderId="16" xfId="0" applyNumberFormat="1" applyFont="1" applyFill="1" applyBorder="1" applyProtection="1">
      <protection hidden="1"/>
    </xf>
    <xf numFmtId="0" fontId="8" fillId="3" borderId="0" xfId="0" applyFont="1" applyFill="1" applyBorder="1" applyAlignment="1" applyProtection="1">
      <alignment horizontal="center" vertical="center"/>
      <protection hidden="1"/>
    </xf>
    <xf numFmtId="167" fontId="2" fillId="3" borderId="0" xfId="0" applyNumberFormat="1" applyFont="1" applyFill="1" applyBorder="1" applyAlignment="1" applyProtection="1">
      <alignment horizontal="center" vertical="center"/>
      <protection hidden="1"/>
    </xf>
    <xf numFmtId="170" fontId="2" fillId="4" borderId="5" xfId="0" applyNumberFormat="1" applyFont="1" applyFill="1" applyBorder="1" applyAlignment="1" applyProtection="1">
      <alignment vertical="center"/>
      <protection locked="0" hidden="1"/>
    </xf>
    <xf numFmtId="169" fontId="2" fillId="3" borderId="0" xfId="0" applyNumberFormat="1" applyFont="1" applyFill="1" applyBorder="1" applyAlignment="1" applyProtection="1">
      <alignment vertical="center"/>
      <protection hidden="1"/>
    </xf>
    <xf numFmtId="0" fontId="2" fillId="2" borderId="0" xfId="0" applyFont="1" applyFill="1" applyAlignment="1" applyProtection="1">
      <alignment horizontal="left" wrapText="1"/>
      <protection hidden="1"/>
    </xf>
    <xf numFmtId="0" fontId="8" fillId="8" borderId="10" xfId="0" applyFont="1" applyFill="1" applyBorder="1" applyAlignment="1" applyProtection="1">
      <alignment horizontal="center" vertical="center"/>
      <protection hidden="1"/>
    </xf>
    <xf numFmtId="0" fontId="1" fillId="6" borderId="3" xfId="0" applyFont="1" applyFill="1" applyBorder="1" applyAlignment="1" applyProtection="1">
      <alignment horizontal="center"/>
      <protection hidden="1"/>
    </xf>
    <xf numFmtId="0" fontId="6" fillId="2" borderId="0" xfId="0" applyFont="1" applyFill="1" applyAlignment="1" applyProtection="1">
      <alignment horizontal="left" wrapText="1"/>
      <protection hidden="1"/>
    </xf>
    <xf numFmtId="0" fontId="1" fillId="7" borderId="3" xfId="0" applyFont="1" applyFill="1" applyBorder="1" applyAlignment="1" applyProtection="1">
      <alignment horizontal="center"/>
      <protection hidden="1"/>
    </xf>
    <xf numFmtId="0" fontId="1" fillId="2" borderId="0" xfId="0" applyFont="1" applyFill="1" applyAlignment="1" applyProtection="1">
      <alignment horizontal="center" vertical="center" wrapText="1"/>
      <protection hidden="1"/>
    </xf>
    <xf numFmtId="0" fontId="8" fillId="8" borderId="0" xfId="0" applyFont="1" applyFill="1" applyBorder="1" applyAlignment="1" applyProtection="1">
      <alignment horizontal="center" vertical="center"/>
      <protection hidden="1"/>
    </xf>
    <xf numFmtId="1" fontId="2" fillId="3" borderId="5" xfId="1" applyNumberFormat="1" applyFont="1" applyFill="1" applyBorder="1" applyAlignment="1" applyProtection="1">
      <alignment horizontal="right"/>
      <protection locked="0" hidden="1"/>
    </xf>
    <xf numFmtId="1" fontId="2" fillId="3" borderId="0" xfId="1" applyNumberFormat="1" applyFont="1" applyFill="1" applyBorder="1" applyAlignment="1" applyProtection="1">
      <alignment horizontal="right"/>
      <protection locked="0" hidden="1"/>
    </xf>
    <xf numFmtId="1" fontId="2" fillId="3" borderId="4" xfId="1" applyNumberFormat="1" applyFont="1" applyFill="1" applyBorder="1" applyAlignment="1" applyProtection="1">
      <alignment horizontal="right"/>
      <protection locked="0" hidden="1"/>
    </xf>
    <xf numFmtId="1" fontId="2" fillId="3" borderId="2" xfId="1" applyNumberFormat="1" applyFont="1" applyFill="1" applyBorder="1" applyAlignment="1" applyProtection="1">
      <alignment horizontal="right"/>
      <protection locked="0" hidden="1"/>
    </xf>
  </cellXfs>
  <cellStyles count="2">
    <cellStyle name="Komma" xfId="1" builtinId="3"/>
    <cellStyle name="Standaard" xfId="0" builtinId="0"/>
  </cellStyles>
  <dxfs count="4">
    <dxf>
      <fill>
        <patternFill>
          <bgColor rgb="FFFFABDF"/>
        </patternFill>
      </fill>
    </dxf>
    <dxf>
      <fill>
        <patternFill>
          <bgColor rgb="FFFFABDF"/>
        </patternFill>
      </fill>
    </dxf>
    <dxf>
      <fill>
        <patternFill>
          <bgColor rgb="FFFFABDF"/>
        </patternFill>
      </fill>
    </dxf>
    <dxf>
      <fill>
        <patternFill>
          <bgColor rgb="FFFFABDF"/>
        </patternFill>
      </fill>
    </dxf>
  </dxfs>
  <tableStyles count="0" defaultTableStyle="TableStyleMedium2" defaultPivotStyle="PivotStyleLight16"/>
  <colors>
    <mruColors>
      <color rgb="FFDA0087"/>
      <color rgb="FFFF37B3"/>
      <color rgb="FFFFAB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C29F-4A22-97FE-7655D6FD9A40}"/>
            </c:ext>
          </c:extLst>
        </c:ser>
        <c:dLbls>
          <c:showLegendKey val="0"/>
          <c:showVal val="0"/>
          <c:showCatName val="0"/>
          <c:showSerName val="0"/>
          <c:showPercent val="0"/>
          <c:showBubbleSize val="0"/>
        </c:dLbls>
        <c:axId val="208144256"/>
        <c:axId val="208145792"/>
      </c:scatterChart>
      <c:valAx>
        <c:axId val="208144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145792"/>
        <c:crosses val="autoZero"/>
        <c:crossBetween val="midCat"/>
      </c:valAx>
      <c:valAx>
        <c:axId val="2081457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14425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5E79-4460-BD6F-681BFF46DC49}"/>
            </c:ext>
          </c:extLst>
        </c:ser>
        <c:dLbls>
          <c:showLegendKey val="0"/>
          <c:showVal val="0"/>
          <c:showCatName val="0"/>
          <c:showSerName val="0"/>
          <c:showPercent val="0"/>
          <c:showBubbleSize val="0"/>
        </c:dLbls>
        <c:axId val="208452992"/>
        <c:axId val="208467072"/>
      </c:scatterChart>
      <c:valAx>
        <c:axId val="208452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467072"/>
        <c:crosses val="autoZero"/>
        <c:crossBetween val="midCat"/>
      </c:valAx>
      <c:valAx>
        <c:axId val="2084670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45299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5265-41C3-8A61-7105FAE27ABC}"/>
            </c:ext>
          </c:extLst>
        </c:ser>
        <c:dLbls>
          <c:showLegendKey val="0"/>
          <c:showVal val="0"/>
          <c:showCatName val="0"/>
          <c:showSerName val="0"/>
          <c:showPercent val="0"/>
          <c:showBubbleSize val="0"/>
        </c:dLbls>
        <c:axId val="208508032"/>
        <c:axId val="208509568"/>
      </c:scatterChart>
      <c:valAx>
        <c:axId val="208508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509568"/>
        <c:crosses val="autoZero"/>
        <c:crossBetween val="midCat"/>
      </c:valAx>
      <c:valAx>
        <c:axId val="208509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50803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BC00-4B14-B5E4-04313A7EA5E4}"/>
            </c:ext>
          </c:extLst>
        </c:ser>
        <c:dLbls>
          <c:showLegendKey val="0"/>
          <c:showVal val="0"/>
          <c:showCatName val="0"/>
          <c:showSerName val="0"/>
          <c:showPercent val="0"/>
          <c:showBubbleSize val="0"/>
        </c:dLbls>
        <c:axId val="209001088"/>
        <c:axId val="209015168"/>
      </c:scatterChart>
      <c:valAx>
        <c:axId val="209001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9015168"/>
        <c:crosses val="autoZero"/>
        <c:crossBetween val="midCat"/>
      </c:valAx>
      <c:valAx>
        <c:axId val="2090151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9001088"/>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3271-43BE-A506-453CBDE3366D}"/>
            </c:ext>
          </c:extLst>
        </c:ser>
        <c:dLbls>
          <c:showLegendKey val="0"/>
          <c:showVal val="0"/>
          <c:showCatName val="0"/>
          <c:showSerName val="0"/>
          <c:showPercent val="0"/>
          <c:showBubbleSize val="0"/>
        </c:dLbls>
        <c:axId val="208144256"/>
        <c:axId val="208145792"/>
      </c:scatterChart>
      <c:valAx>
        <c:axId val="208144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145792"/>
        <c:crosses val="autoZero"/>
        <c:crossBetween val="midCat"/>
      </c:valAx>
      <c:valAx>
        <c:axId val="2081457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14425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D3E3-416C-BFFF-40F6002BC3B3}"/>
            </c:ext>
          </c:extLst>
        </c:ser>
        <c:dLbls>
          <c:showLegendKey val="0"/>
          <c:showVal val="0"/>
          <c:showCatName val="0"/>
          <c:showSerName val="0"/>
          <c:showPercent val="0"/>
          <c:showBubbleSize val="0"/>
        </c:dLbls>
        <c:axId val="208174464"/>
        <c:axId val="208180352"/>
      </c:scatterChart>
      <c:valAx>
        <c:axId val="208174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180352"/>
        <c:crosses val="autoZero"/>
        <c:crossBetween val="midCat"/>
      </c:valAx>
      <c:valAx>
        <c:axId val="2081803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17446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A9E0-4095-99BC-4D6ACDCE13B0}"/>
            </c:ext>
          </c:extLst>
        </c:ser>
        <c:dLbls>
          <c:showLegendKey val="0"/>
          <c:showVal val="0"/>
          <c:showCatName val="0"/>
          <c:showSerName val="0"/>
          <c:showPercent val="0"/>
          <c:showBubbleSize val="0"/>
        </c:dLbls>
        <c:axId val="208606336"/>
        <c:axId val="208607872"/>
      </c:scatterChart>
      <c:valAx>
        <c:axId val="208606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607872"/>
        <c:crosses val="autoZero"/>
        <c:crossBetween val="midCat"/>
      </c:valAx>
      <c:valAx>
        <c:axId val="2086078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60633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C769-4C57-B044-5F83EEE7D003}"/>
            </c:ext>
          </c:extLst>
        </c:ser>
        <c:dLbls>
          <c:showLegendKey val="0"/>
          <c:showVal val="0"/>
          <c:showCatName val="0"/>
          <c:showSerName val="0"/>
          <c:showPercent val="0"/>
          <c:showBubbleSize val="0"/>
        </c:dLbls>
        <c:axId val="208639872"/>
        <c:axId val="208641408"/>
      </c:scatterChart>
      <c:valAx>
        <c:axId val="208639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641408"/>
        <c:crosses val="autoZero"/>
        <c:crossBetween val="midCat"/>
      </c:valAx>
      <c:valAx>
        <c:axId val="2086414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63987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C36E-4123-A1C2-137C3858CC79}"/>
            </c:ext>
          </c:extLst>
        </c:ser>
        <c:dLbls>
          <c:showLegendKey val="0"/>
          <c:showVal val="0"/>
          <c:showCatName val="0"/>
          <c:showSerName val="0"/>
          <c:showPercent val="0"/>
          <c:showBubbleSize val="0"/>
        </c:dLbls>
        <c:axId val="208649600"/>
        <c:axId val="208688256"/>
      </c:scatterChart>
      <c:valAx>
        <c:axId val="20864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688256"/>
        <c:crosses val="autoZero"/>
        <c:crossBetween val="midCat"/>
      </c:valAx>
      <c:valAx>
        <c:axId val="2086882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64960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64CB-4A70-A878-7E754BAC2867}"/>
            </c:ext>
          </c:extLst>
        </c:ser>
        <c:dLbls>
          <c:showLegendKey val="0"/>
          <c:showVal val="0"/>
          <c:showCatName val="0"/>
          <c:showSerName val="0"/>
          <c:showPercent val="0"/>
          <c:showBubbleSize val="0"/>
        </c:dLbls>
        <c:axId val="208721024"/>
        <c:axId val="208722560"/>
      </c:scatterChart>
      <c:valAx>
        <c:axId val="208721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722560"/>
        <c:crosses val="autoZero"/>
        <c:crossBetween val="midCat"/>
      </c:valAx>
      <c:valAx>
        <c:axId val="2087225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72102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14FD-4397-9970-6B67325C81FF}"/>
            </c:ext>
          </c:extLst>
        </c:ser>
        <c:dLbls>
          <c:showLegendKey val="0"/>
          <c:showVal val="0"/>
          <c:showCatName val="0"/>
          <c:showSerName val="0"/>
          <c:showPercent val="0"/>
          <c:showBubbleSize val="0"/>
        </c:dLbls>
        <c:axId val="208292480"/>
        <c:axId val="208302464"/>
      </c:scatterChart>
      <c:valAx>
        <c:axId val="20829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302464"/>
        <c:crosses val="autoZero"/>
        <c:crossBetween val="midCat"/>
      </c:valAx>
      <c:valAx>
        <c:axId val="208302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29248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D628-4068-83B3-694B4B21E035}"/>
            </c:ext>
          </c:extLst>
        </c:ser>
        <c:dLbls>
          <c:showLegendKey val="0"/>
          <c:showVal val="0"/>
          <c:showCatName val="0"/>
          <c:showSerName val="0"/>
          <c:showPercent val="0"/>
          <c:showBubbleSize val="0"/>
        </c:dLbls>
        <c:axId val="208174464"/>
        <c:axId val="208180352"/>
      </c:scatterChart>
      <c:valAx>
        <c:axId val="208174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180352"/>
        <c:crosses val="autoZero"/>
        <c:crossBetween val="midCat"/>
      </c:valAx>
      <c:valAx>
        <c:axId val="20818035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17446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FA01-44B8-BC3E-56C17D0ED89D}"/>
            </c:ext>
          </c:extLst>
        </c:ser>
        <c:dLbls>
          <c:showLegendKey val="0"/>
          <c:showVal val="0"/>
          <c:showCatName val="0"/>
          <c:showSerName val="0"/>
          <c:showPercent val="0"/>
          <c:showBubbleSize val="0"/>
        </c:dLbls>
        <c:axId val="208322944"/>
        <c:axId val="208324480"/>
      </c:scatterChart>
      <c:valAx>
        <c:axId val="208322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324480"/>
        <c:crosses val="autoZero"/>
        <c:crossBetween val="midCat"/>
      </c:valAx>
      <c:valAx>
        <c:axId val="2083244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32294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519B-458D-A237-46645E7CF0F6}"/>
            </c:ext>
          </c:extLst>
        </c:ser>
        <c:dLbls>
          <c:showLegendKey val="0"/>
          <c:showVal val="0"/>
          <c:showCatName val="0"/>
          <c:showSerName val="0"/>
          <c:showPercent val="0"/>
          <c:showBubbleSize val="0"/>
        </c:dLbls>
        <c:axId val="208422784"/>
        <c:axId val="208424320"/>
      </c:scatterChart>
      <c:valAx>
        <c:axId val="208422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424320"/>
        <c:crosses val="autoZero"/>
        <c:crossBetween val="midCat"/>
      </c:valAx>
      <c:valAx>
        <c:axId val="2084243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42278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38F6-4C7C-B4BD-0355E74353F2}"/>
            </c:ext>
          </c:extLst>
        </c:ser>
        <c:dLbls>
          <c:showLegendKey val="0"/>
          <c:showVal val="0"/>
          <c:showCatName val="0"/>
          <c:showSerName val="0"/>
          <c:showPercent val="0"/>
          <c:showBubbleSize val="0"/>
        </c:dLbls>
        <c:axId val="208452992"/>
        <c:axId val="208467072"/>
      </c:scatterChart>
      <c:valAx>
        <c:axId val="208452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467072"/>
        <c:crosses val="autoZero"/>
        <c:crossBetween val="midCat"/>
      </c:valAx>
      <c:valAx>
        <c:axId val="2084670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45299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174D-474B-A842-D3D82DFB4B25}"/>
            </c:ext>
          </c:extLst>
        </c:ser>
        <c:dLbls>
          <c:showLegendKey val="0"/>
          <c:showVal val="0"/>
          <c:showCatName val="0"/>
          <c:showSerName val="0"/>
          <c:showPercent val="0"/>
          <c:showBubbleSize val="0"/>
        </c:dLbls>
        <c:axId val="208508032"/>
        <c:axId val="208509568"/>
      </c:scatterChart>
      <c:valAx>
        <c:axId val="208508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509568"/>
        <c:crosses val="autoZero"/>
        <c:crossBetween val="midCat"/>
      </c:valAx>
      <c:valAx>
        <c:axId val="208509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50803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959A-40FF-BDF3-4981B94FA7F7}"/>
            </c:ext>
          </c:extLst>
        </c:ser>
        <c:dLbls>
          <c:showLegendKey val="0"/>
          <c:showVal val="0"/>
          <c:showCatName val="0"/>
          <c:showSerName val="0"/>
          <c:showPercent val="0"/>
          <c:showBubbleSize val="0"/>
        </c:dLbls>
        <c:axId val="209001088"/>
        <c:axId val="209015168"/>
      </c:scatterChart>
      <c:valAx>
        <c:axId val="209001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9015168"/>
        <c:crosses val="autoZero"/>
        <c:crossBetween val="midCat"/>
      </c:valAx>
      <c:valAx>
        <c:axId val="2090151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9001088"/>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E093-4A16-907A-5DEDDEB4A365}"/>
            </c:ext>
          </c:extLst>
        </c:ser>
        <c:dLbls>
          <c:showLegendKey val="0"/>
          <c:showVal val="0"/>
          <c:showCatName val="0"/>
          <c:showSerName val="0"/>
          <c:showPercent val="0"/>
          <c:showBubbleSize val="0"/>
        </c:dLbls>
        <c:axId val="208606336"/>
        <c:axId val="208607872"/>
      </c:scatterChart>
      <c:valAx>
        <c:axId val="208606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607872"/>
        <c:crosses val="autoZero"/>
        <c:crossBetween val="midCat"/>
      </c:valAx>
      <c:valAx>
        <c:axId val="2086078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60633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9A13-4368-9F3E-3648373810F5}"/>
            </c:ext>
          </c:extLst>
        </c:ser>
        <c:dLbls>
          <c:showLegendKey val="0"/>
          <c:showVal val="0"/>
          <c:showCatName val="0"/>
          <c:showSerName val="0"/>
          <c:showPercent val="0"/>
          <c:showBubbleSize val="0"/>
        </c:dLbls>
        <c:axId val="208639872"/>
        <c:axId val="208641408"/>
      </c:scatterChart>
      <c:valAx>
        <c:axId val="208639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641408"/>
        <c:crosses val="autoZero"/>
        <c:crossBetween val="midCat"/>
      </c:valAx>
      <c:valAx>
        <c:axId val="2086414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63987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1A61-4011-8E1B-3B08EF9E068F}"/>
            </c:ext>
          </c:extLst>
        </c:ser>
        <c:dLbls>
          <c:showLegendKey val="0"/>
          <c:showVal val="0"/>
          <c:showCatName val="0"/>
          <c:showSerName val="0"/>
          <c:showPercent val="0"/>
          <c:showBubbleSize val="0"/>
        </c:dLbls>
        <c:axId val="208649600"/>
        <c:axId val="208688256"/>
      </c:scatterChart>
      <c:valAx>
        <c:axId val="20864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688256"/>
        <c:crosses val="autoZero"/>
        <c:crossBetween val="midCat"/>
      </c:valAx>
      <c:valAx>
        <c:axId val="2086882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64960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E556-4E66-8A75-DDDE546F58DF}"/>
            </c:ext>
          </c:extLst>
        </c:ser>
        <c:dLbls>
          <c:showLegendKey val="0"/>
          <c:showVal val="0"/>
          <c:showCatName val="0"/>
          <c:showSerName val="0"/>
          <c:showPercent val="0"/>
          <c:showBubbleSize val="0"/>
        </c:dLbls>
        <c:axId val="208721024"/>
        <c:axId val="208722560"/>
      </c:scatterChart>
      <c:valAx>
        <c:axId val="208721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722560"/>
        <c:crosses val="autoZero"/>
        <c:crossBetween val="midCat"/>
      </c:valAx>
      <c:valAx>
        <c:axId val="2087225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72102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1889-4264-A03D-83738724FD9B}"/>
            </c:ext>
          </c:extLst>
        </c:ser>
        <c:dLbls>
          <c:showLegendKey val="0"/>
          <c:showVal val="0"/>
          <c:showCatName val="0"/>
          <c:showSerName val="0"/>
          <c:showPercent val="0"/>
          <c:showBubbleSize val="0"/>
        </c:dLbls>
        <c:axId val="208292480"/>
        <c:axId val="208302464"/>
      </c:scatterChart>
      <c:valAx>
        <c:axId val="20829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302464"/>
        <c:crosses val="autoZero"/>
        <c:crossBetween val="midCat"/>
      </c:valAx>
      <c:valAx>
        <c:axId val="208302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29248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9A5D-4EEC-AF18-9F90767BC215}"/>
            </c:ext>
          </c:extLst>
        </c:ser>
        <c:dLbls>
          <c:showLegendKey val="0"/>
          <c:showVal val="0"/>
          <c:showCatName val="0"/>
          <c:showSerName val="0"/>
          <c:showPercent val="0"/>
          <c:showBubbleSize val="0"/>
        </c:dLbls>
        <c:axId val="208322944"/>
        <c:axId val="208324480"/>
      </c:scatterChart>
      <c:valAx>
        <c:axId val="208322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324480"/>
        <c:crosses val="autoZero"/>
        <c:crossBetween val="midCat"/>
      </c:valAx>
      <c:valAx>
        <c:axId val="2083244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32294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nl-NL"/>
                </a:p>
              </c:txPr>
            </c:trendlineLbl>
          </c:trendline>
          <c:xVal>
            <c:numRef>
              <c:f>'Beitsafdracht (klant+datum)'!#REF!</c:f>
              <c:numCache>
                <c:formatCode>General</c:formatCode>
                <c:ptCount val="1"/>
                <c:pt idx="0">
                  <c:v>1</c:v>
                </c:pt>
              </c:numCache>
            </c:numRef>
          </c:xVal>
          <c:yVal>
            <c:numRef>
              <c:f>'Beitsafdracht (klant+datum)'!#REF!</c:f>
              <c:numCache>
                <c:formatCode>General</c:formatCode>
                <c:ptCount val="1"/>
                <c:pt idx="0">
                  <c:v>1</c:v>
                </c:pt>
              </c:numCache>
            </c:numRef>
          </c:yVal>
          <c:smooth val="0"/>
          <c:extLst>
            <c:ext xmlns:c16="http://schemas.microsoft.com/office/drawing/2014/chart" uri="{C3380CC4-5D6E-409C-BE32-E72D297353CC}">
              <c16:uniqueId val="{00000001-A1AD-41B2-B941-D4D381AF2EB2}"/>
            </c:ext>
          </c:extLst>
        </c:ser>
        <c:dLbls>
          <c:showLegendKey val="0"/>
          <c:showVal val="0"/>
          <c:showCatName val="0"/>
          <c:showSerName val="0"/>
          <c:showPercent val="0"/>
          <c:showBubbleSize val="0"/>
        </c:dLbls>
        <c:axId val="208422784"/>
        <c:axId val="208424320"/>
      </c:scatterChart>
      <c:valAx>
        <c:axId val="208422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424320"/>
        <c:crosses val="autoZero"/>
        <c:crossBetween val="midCat"/>
      </c:valAx>
      <c:valAx>
        <c:axId val="2084243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nl-NL"/>
          </a:p>
        </c:txPr>
        <c:crossAx val="20842278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1.jp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3.jp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2.jpg"/></Relationships>
</file>

<file path=xl/drawings/_rels/drawing2.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image" Target="../media/image1.jpg"/><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image" Target="../media/image3.jpg"/><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2</xdr:col>
      <xdr:colOff>0</xdr:colOff>
      <xdr:row>24</xdr:row>
      <xdr:rowOff>0</xdr:rowOff>
    </xdr:from>
    <xdr:to>
      <xdr:col>2</xdr:col>
      <xdr:colOff>0</xdr:colOff>
      <xdr:row>24</xdr:row>
      <xdr:rowOff>0</xdr:rowOff>
    </xdr:to>
    <xdr:graphicFrame macro="">
      <xdr:nvGraphicFramePr>
        <xdr:cNvPr id="2" name="Grafiek 1">
          <a:extLst>
            <a:ext uri="{FF2B5EF4-FFF2-40B4-BE49-F238E27FC236}">
              <a16:creationId xmlns:a16="http://schemas.microsoft.com/office/drawing/2014/main" id="{546FDAB4-D9C3-4B0F-9B8F-231EE0180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26</xdr:row>
      <xdr:rowOff>0</xdr:rowOff>
    </xdr:from>
    <xdr:to>
      <xdr:col>2</xdr:col>
      <xdr:colOff>0</xdr:colOff>
      <xdr:row>26</xdr:row>
      <xdr:rowOff>0</xdr:rowOff>
    </xdr:to>
    <xdr:graphicFrame macro="">
      <xdr:nvGraphicFramePr>
        <xdr:cNvPr id="3" name="Grafiek 2">
          <a:extLst>
            <a:ext uri="{FF2B5EF4-FFF2-40B4-BE49-F238E27FC236}">
              <a16:creationId xmlns:a16="http://schemas.microsoft.com/office/drawing/2014/main" id="{43852B2A-0815-4D31-B65B-8DA5DFADD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2</xdr:col>
      <xdr:colOff>0</xdr:colOff>
      <xdr:row>26</xdr:row>
      <xdr:rowOff>0</xdr:rowOff>
    </xdr:to>
    <xdr:graphicFrame macro="">
      <xdr:nvGraphicFramePr>
        <xdr:cNvPr id="4" name="Grafiek 3">
          <a:extLst>
            <a:ext uri="{FF2B5EF4-FFF2-40B4-BE49-F238E27FC236}">
              <a16:creationId xmlns:a16="http://schemas.microsoft.com/office/drawing/2014/main" id="{64DC975F-9507-4635-B163-0BE6EE80C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26</xdr:row>
      <xdr:rowOff>0</xdr:rowOff>
    </xdr:from>
    <xdr:to>
      <xdr:col>2</xdr:col>
      <xdr:colOff>0</xdr:colOff>
      <xdr:row>26</xdr:row>
      <xdr:rowOff>0</xdr:rowOff>
    </xdr:to>
    <xdr:graphicFrame macro="">
      <xdr:nvGraphicFramePr>
        <xdr:cNvPr id="5" name="Grafiek 4">
          <a:extLst>
            <a:ext uri="{FF2B5EF4-FFF2-40B4-BE49-F238E27FC236}">
              <a16:creationId xmlns:a16="http://schemas.microsoft.com/office/drawing/2014/main" id="{53FF9CF5-1DFD-4A2E-B673-342E277FC4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26</xdr:row>
      <xdr:rowOff>0</xdr:rowOff>
    </xdr:from>
    <xdr:to>
      <xdr:col>2</xdr:col>
      <xdr:colOff>0</xdr:colOff>
      <xdr:row>26</xdr:row>
      <xdr:rowOff>0</xdr:rowOff>
    </xdr:to>
    <xdr:graphicFrame macro="">
      <xdr:nvGraphicFramePr>
        <xdr:cNvPr id="6" name="Grafiek 5">
          <a:extLst>
            <a:ext uri="{FF2B5EF4-FFF2-40B4-BE49-F238E27FC236}">
              <a16:creationId xmlns:a16="http://schemas.microsoft.com/office/drawing/2014/main" id="{DEDAE532-B372-45EB-A967-4D27CEFC2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26</xdr:row>
      <xdr:rowOff>0</xdr:rowOff>
    </xdr:from>
    <xdr:to>
      <xdr:col>2</xdr:col>
      <xdr:colOff>0</xdr:colOff>
      <xdr:row>26</xdr:row>
      <xdr:rowOff>0</xdr:rowOff>
    </xdr:to>
    <xdr:graphicFrame macro="">
      <xdr:nvGraphicFramePr>
        <xdr:cNvPr id="7" name="Grafiek 6">
          <a:extLst>
            <a:ext uri="{FF2B5EF4-FFF2-40B4-BE49-F238E27FC236}">
              <a16:creationId xmlns:a16="http://schemas.microsoft.com/office/drawing/2014/main" id="{FC2B4011-8A99-4346-B79B-461AD60FD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26</xdr:row>
      <xdr:rowOff>0</xdr:rowOff>
    </xdr:from>
    <xdr:to>
      <xdr:col>2</xdr:col>
      <xdr:colOff>0</xdr:colOff>
      <xdr:row>26</xdr:row>
      <xdr:rowOff>0</xdr:rowOff>
    </xdr:to>
    <xdr:graphicFrame macro="">
      <xdr:nvGraphicFramePr>
        <xdr:cNvPr id="8" name="Grafiek 7">
          <a:extLst>
            <a:ext uri="{FF2B5EF4-FFF2-40B4-BE49-F238E27FC236}">
              <a16:creationId xmlns:a16="http://schemas.microsoft.com/office/drawing/2014/main" id="{F366D721-841F-40A9-B0B3-0BC9971D9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26</xdr:row>
      <xdr:rowOff>0</xdr:rowOff>
    </xdr:from>
    <xdr:to>
      <xdr:col>2</xdr:col>
      <xdr:colOff>0</xdr:colOff>
      <xdr:row>26</xdr:row>
      <xdr:rowOff>0</xdr:rowOff>
    </xdr:to>
    <xdr:graphicFrame macro="">
      <xdr:nvGraphicFramePr>
        <xdr:cNvPr id="9" name="Grafiek 8">
          <a:extLst>
            <a:ext uri="{FF2B5EF4-FFF2-40B4-BE49-F238E27FC236}">
              <a16:creationId xmlns:a16="http://schemas.microsoft.com/office/drawing/2014/main" id="{2CB9DE10-848E-462E-A9D2-D77819CBA0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26</xdr:row>
      <xdr:rowOff>0</xdr:rowOff>
    </xdr:from>
    <xdr:to>
      <xdr:col>2</xdr:col>
      <xdr:colOff>0</xdr:colOff>
      <xdr:row>26</xdr:row>
      <xdr:rowOff>0</xdr:rowOff>
    </xdr:to>
    <xdr:graphicFrame macro="">
      <xdr:nvGraphicFramePr>
        <xdr:cNvPr id="10" name="Grafiek 9">
          <a:extLst>
            <a:ext uri="{FF2B5EF4-FFF2-40B4-BE49-F238E27FC236}">
              <a16:creationId xmlns:a16="http://schemas.microsoft.com/office/drawing/2014/main" id="{9712FFE9-E7D5-4103-AE47-9A2EBF5471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26</xdr:row>
      <xdr:rowOff>0</xdr:rowOff>
    </xdr:from>
    <xdr:to>
      <xdr:col>2</xdr:col>
      <xdr:colOff>0</xdr:colOff>
      <xdr:row>26</xdr:row>
      <xdr:rowOff>0</xdr:rowOff>
    </xdr:to>
    <xdr:graphicFrame macro="">
      <xdr:nvGraphicFramePr>
        <xdr:cNvPr id="11" name="Grafiek 10">
          <a:extLst>
            <a:ext uri="{FF2B5EF4-FFF2-40B4-BE49-F238E27FC236}">
              <a16:creationId xmlns:a16="http://schemas.microsoft.com/office/drawing/2014/main" id="{9E3324E1-E63E-4F23-A19D-EF554FA11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26</xdr:row>
      <xdr:rowOff>0</xdr:rowOff>
    </xdr:from>
    <xdr:to>
      <xdr:col>2</xdr:col>
      <xdr:colOff>0</xdr:colOff>
      <xdr:row>26</xdr:row>
      <xdr:rowOff>0</xdr:rowOff>
    </xdr:to>
    <xdr:graphicFrame macro="">
      <xdr:nvGraphicFramePr>
        <xdr:cNvPr id="12" name="Grafiek 11">
          <a:extLst>
            <a:ext uri="{FF2B5EF4-FFF2-40B4-BE49-F238E27FC236}">
              <a16:creationId xmlns:a16="http://schemas.microsoft.com/office/drawing/2014/main" id="{9D61798A-4EC0-40E7-80F6-10CD49AA9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26</xdr:row>
      <xdr:rowOff>0</xdr:rowOff>
    </xdr:from>
    <xdr:to>
      <xdr:col>2</xdr:col>
      <xdr:colOff>0</xdr:colOff>
      <xdr:row>26</xdr:row>
      <xdr:rowOff>0</xdr:rowOff>
    </xdr:to>
    <xdr:graphicFrame macro="">
      <xdr:nvGraphicFramePr>
        <xdr:cNvPr id="13" name="Grafiek 12">
          <a:extLst>
            <a:ext uri="{FF2B5EF4-FFF2-40B4-BE49-F238E27FC236}">
              <a16:creationId xmlns:a16="http://schemas.microsoft.com/office/drawing/2014/main" id="{4752AFFB-029E-43D8-937B-E31666E80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0</xdr:colOff>
      <xdr:row>0</xdr:row>
      <xdr:rowOff>1</xdr:rowOff>
    </xdr:from>
    <xdr:to>
      <xdr:col>2</xdr:col>
      <xdr:colOff>109903</xdr:colOff>
      <xdr:row>0</xdr:row>
      <xdr:rowOff>815073</xdr:rowOff>
    </xdr:to>
    <xdr:pic>
      <xdr:nvPicPr>
        <xdr:cNvPr id="22" name="Afbeelding 21">
          <a:extLst>
            <a:ext uri="{FF2B5EF4-FFF2-40B4-BE49-F238E27FC236}">
              <a16:creationId xmlns:a16="http://schemas.microsoft.com/office/drawing/2014/main" id="{CBD03ED3-4AAF-4C3D-9933-A4FCFD83A8D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1"/>
          <a:ext cx="2535115" cy="815072"/>
        </a:xfrm>
        <a:prstGeom prst="rect">
          <a:avLst/>
        </a:prstGeom>
      </xdr:spPr>
    </xdr:pic>
    <xdr:clientData/>
  </xdr:twoCellAnchor>
  <xdr:twoCellAnchor>
    <xdr:from>
      <xdr:col>3</xdr:col>
      <xdr:colOff>51289</xdr:colOff>
      <xdr:row>0</xdr:row>
      <xdr:rowOff>0</xdr:rowOff>
    </xdr:from>
    <xdr:to>
      <xdr:col>8</xdr:col>
      <xdr:colOff>51289</xdr:colOff>
      <xdr:row>31</xdr:row>
      <xdr:rowOff>60274</xdr:rowOff>
    </xdr:to>
    <xdr:grpSp>
      <xdr:nvGrpSpPr>
        <xdr:cNvPr id="26" name="Groep 25">
          <a:extLst>
            <a:ext uri="{FF2B5EF4-FFF2-40B4-BE49-F238E27FC236}">
              <a16:creationId xmlns:a16="http://schemas.microsoft.com/office/drawing/2014/main" id="{0A7EC907-23A3-4E88-A79B-1C8E0631E213}"/>
            </a:ext>
          </a:extLst>
        </xdr:cNvPr>
        <xdr:cNvGrpSpPr>
          <a:grpSpLocks noChangeAspect="1"/>
        </xdr:cNvGrpSpPr>
      </xdr:nvGrpSpPr>
      <xdr:grpSpPr>
        <a:xfrm>
          <a:off x="4256943" y="0"/>
          <a:ext cx="3040673" cy="5209442"/>
          <a:chOff x="4256943" y="0"/>
          <a:chExt cx="3040673" cy="5269716"/>
        </a:xfrm>
      </xdr:grpSpPr>
      <xdr:pic>
        <xdr:nvPicPr>
          <xdr:cNvPr id="18" name="Afbeelding 17">
            <a:extLst>
              <a:ext uri="{FF2B5EF4-FFF2-40B4-BE49-F238E27FC236}">
                <a16:creationId xmlns:a16="http://schemas.microsoft.com/office/drawing/2014/main" id="{B42C4FD3-FCB3-4871-BAEF-8AA52516CF2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256943" y="0"/>
            <a:ext cx="3040673" cy="5269716"/>
          </a:xfrm>
          <a:prstGeom prst="rect">
            <a:avLst/>
          </a:prstGeom>
        </xdr:spPr>
      </xdr:pic>
      <xdr:sp macro="" textlink="">
        <xdr:nvSpPr>
          <xdr:cNvPr id="23" name="Tekstvak 22">
            <a:extLst>
              <a:ext uri="{FF2B5EF4-FFF2-40B4-BE49-F238E27FC236}">
                <a16:creationId xmlns:a16="http://schemas.microsoft.com/office/drawing/2014/main" id="{ECE06431-2536-4568-A5E5-4E1D686879A8}"/>
              </a:ext>
            </a:extLst>
          </xdr:cNvPr>
          <xdr:cNvSpPr txBox="1"/>
        </xdr:nvSpPr>
        <xdr:spPr>
          <a:xfrm>
            <a:off x="4425462" y="2051538"/>
            <a:ext cx="2036884" cy="11649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nl-NL" sz="1400" b="1"/>
              <a:t>Voorbeeld testpaneel met</a:t>
            </a:r>
          </a:p>
          <a:p>
            <a:r>
              <a:rPr lang="nl-NL" sz="1400" b="1"/>
              <a:t>gelijke lengte en</a:t>
            </a:r>
          </a:p>
          <a:p>
            <a:r>
              <a:rPr lang="nl-NL" sz="1400" b="1"/>
              <a:t>gelijke</a:t>
            </a:r>
            <a:r>
              <a:rPr lang="nl-NL" sz="1400" b="1" baseline="0"/>
              <a:t> </a:t>
            </a:r>
            <a:r>
              <a:rPr lang="nl-NL" sz="1400" b="1"/>
              <a:t>breedte zijden</a:t>
            </a:r>
          </a:p>
        </xdr:txBody>
      </xdr:sp>
    </xdr:grpSp>
    <xdr:clientData/>
  </xdr:twoCellAnchor>
  <xdr:twoCellAnchor>
    <xdr:from>
      <xdr:col>8</xdr:col>
      <xdr:colOff>124558</xdr:colOff>
      <xdr:row>0</xdr:row>
      <xdr:rowOff>0</xdr:rowOff>
    </xdr:from>
    <xdr:to>
      <xdr:col>13</xdr:col>
      <xdr:colOff>550113</xdr:colOff>
      <xdr:row>29</xdr:row>
      <xdr:rowOff>101844</xdr:rowOff>
    </xdr:to>
    <xdr:grpSp>
      <xdr:nvGrpSpPr>
        <xdr:cNvPr id="25" name="Groep 24">
          <a:extLst>
            <a:ext uri="{FF2B5EF4-FFF2-40B4-BE49-F238E27FC236}">
              <a16:creationId xmlns:a16="http://schemas.microsoft.com/office/drawing/2014/main" id="{27AC3171-9689-4D63-8390-35DCE726AE37}"/>
            </a:ext>
          </a:extLst>
        </xdr:cNvPr>
        <xdr:cNvGrpSpPr>
          <a:grpSpLocks noChangeAspect="1"/>
        </xdr:cNvGrpSpPr>
      </xdr:nvGrpSpPr>
      <xdr:grpSpPr>
        <a:xfrm>
          <a:off x="7370885" y="0"/>
          <a:ext cx="3466228" cy="4988902"/>
          <a:chOff x="7370885" y="0"/>
          <a:chExt cx="3466228" cy="4988902"/>
        </a:xfrm>
      </xdr:grpSpPr>
      <xdr:pic>
        <xdr:nvPicPr>
          <xdr:cNvPr id="16" name="Afbeelding 15">
            <a:extLst>
              <a:ext uri="{FF2B5EF4-FFF2-40B4-BE49-F238E27FC236}">
                <a16:creationId xmlns:a16="http://schemas.microsoft.com/office/drawing/2014/main" id="{403841D4-8CBE-4F69-9D28-1C40293A578D}"/>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370885" y="0"/>
            <a:ext cx="3466228" cy="4988902"/>
          </a:xfrm>
          <a:prstGeom prst="rect">
            <a:avLst/>
          </a:prstGeom>
        </xdr:spPr>
      </xdr:pic>
      <xdr:sp macro="" textlink="">
        <xdr:nvSpPr>
          <xdr:cNvPr id="24" name="Tekstvak 23">
            <a:extLst>
              <a:ext uri="{FF2B5EF4-FFF2-40B4-BE49-F238E27FC236}">
                <a16:creationId xmlns:a16="http://schemas.microsoft.com/office/drawing/2014/main" id="{E7938736-9AC3-43ED-ABF3-805C24F9F8CB}"/>
              </a:ext>
            </a:extLst>
          </xdr:cNvPr>
          <xdr:cNvSpPr txBox="1"/>
        </xdr:nvSpPr>
        <xdr:spPr>
          <a:xfrm>
            <a:off x="8052289" y="2058864"/>
            <a:ext cx="2036884" cy="11649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nl-NL" sz="1400" b="1"/>
              <a:t>Voorbeeld testpaneel met</a:t>
            </a:r>
          </a:p>
          <a:p>
            <a:r>
              <a:rPr lang="nl-NL" sz="1400" b="1"/>
              <a:t>ongelijke lengte en</a:t>
            </a:r>
          </a:p>
          <a:p>
            <a:r>
              <a:rPr lang="nl-NL" sz="1400" b="1"/>
              <a:t>ongelijke</a:t>
            </a:r>
            <a:r>
              <a:rPr lang="nl-NL" sz="1400" b="1" baseline="0"/>
              <a:t> </a:t>
            </a:r>
            <a:r>
              <a:rPr lang="nl-NL" sz="1400" b="1"/>
              <a:t>breedte zijden</a:t>
            </a:r>
          </a:p>
        </xdr:txBody>
      </xdr:sp>
    </xdr:grpSp>
    <xdr:clientData/>
  </xdr:twoCellAnchor>
  <xdr:twoCellAnchor>
    <xdr:from>
      <xdr:col>0</xdr:col>
      <xdr:colOff>359020</xdr:colOff>
      <xdr:row>30</xdr:row>
      <xdr:rowOff>65941</xdr:rowOff>
    </xdr:from>
    <xdr:to>
      <xdr:col>1</xdr:col>
      <xdr:colOff>593481</xdr:colOff>
      <xdr:row>39</xdr:row>
      <xdr:rowOff>29305</xdr:rowOff>
    </xdr:to>
    <xdr:sp macro="[0]!Beitsafdracht_wissen" textlink="">
      <xdr:nvSpPr>
        <xdr:cNvPr id="27" name="Rechthoek: afgeronde hoeken 26">
          <a:extLst>
            <a:ext uri="{FF2B5EF4-FFF2-40B4-BE49-F238E27FC236}">
              <a16:creationId xmlns:a16="http://schemas.microsoft.com/office/drawing/2014/main" id="{8BD48192-0212-41B1-A301-50DB3A445918}"/>
            </a:ext>
          </a:extLst>
        </xdr:cNvPr>
        <xdr:cNvSpPr>
          <a:spLocks noChangeAspect="1"/>
        </xdr:cNvSpPr>
      </xdr:nvSpPr>
      <xdr:spPr>
        <a:xfrm>
          <a:off x="359020" y="5114191"/>
          <a:ext cx="1985596" cy="769326"/>
        </a:xfrm>
        <a:prstGeom prst="roundRect">
          <a:avLst/>
        </a:prstGeom>
        <a:solidFill>
          <a:srgbClr val="DA0087"/>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t>Klik hier om alle invulbare cellen leeg te maken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25</xdr:row>
      <xdr:rowOff>0</xdr:rowOff>
    </xdr:from>
    <xdr:to>
      <xdr:col>3</xdr:col>
      <xdr:colOff>0</xdr:colOff>
      <xdr:row>25</xdr:row>
      <xdr:rowOff>0</xdr:rowOff>
    </xdr:to>
    <xdr:graphicFrame macro="">
      <xdr:nvGraphicFramePr>
        <xdr:cNvPr id="2" name="Grafiek 1">
          <a:extLst>
            <a:ext uri="{FF2B5EF4-FFF2-40B4-BE49-F238E27FC236}">
              <a16:creationId xmlns:a16="http://schemas.microsoft.com/office/drawing/2014/main" id="{FE3CC684-804F-4CC0-B59F-6D6930E30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27</xdr:row>
      <xdr:rowOff>0</xdr:rowOff>
    </xdr:from>
    <xdr:to>
      <xdr:col>3</xdr:col>
      <xdr:colOff>0</xdr:colOff>
      <xdr:row>27</xdr:row>
      <xdr:rowOff>0</xdr:rowOff>
    </xdr:to>
    <xdr:graphicFrame macro="">
      <xdr:nvGraphicFramePr>
        <xdr:cNvPr id="3" name="Grafiek 2">
          <a:extLst>
            <a:ext uri="{FF2B5EF4-FFF2-40B4-BE49-F238E27FC236}">
              <a16:creationId xmlns:a16="http://schemas.microsoft.com/office/drawing/2014/main" id="{8EA66835-02EB-4DE3-BF00-40F3E28115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27</xdr:row>
      <xdr:rowOff>0</xdr:rowOff>
    </xdr:from>
    <xdr:to>
      <xdr:col>3</xdr:col>
      <xdr:colOff>0</xdr:colOff>
      <xdr:row>27</xdr:row>
      <xdr:rowOff>0</xdr:rowOff>
    </xdr:to>
    <xdr:graphicFrame macro="">
      <xdr:nvGraphicFramePr>
        <xdr:cNvPr id="4" name="Grafiek 3">
          <a:extLst>
            <a:ext uri="{FF2B5EF4-FFF2-40B4-BE49-F238E27FC236}">
              <a16:creationId xmlns:a16="http://schemas.microsoft.com/office/drawing/2014/main" id="{21059978-3267-4AE5-918E-EF006DC7F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0</xdr:rowOff>
    </xdr:from>
    <xdr:to>
      <xdr:col>3</xdr:col>
      <xdr:colOff>0</xdr:colOff>
      <xdr:row>27</xdr:row>
      <xdr:rowOff>0</xdr:rowOff>
    </xdr:to>
    <xdr:graphicFrame macro="">
      <xdr:nvGraphicFramePr>
        <xdr:cNvPr id="5" name="Grafiek 4">
          <a:extLst>
            <a:ext uri="{FF2B5EF4-FFF2-40B4-BE49-F238E27FC236}">
              <a16:creationId xmlns:a16="http://schemas.microsoft.com/office/drawing/2014/main" id="{C74A263F-3CE4-4ACE-A0B0-668DF35C3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27</xdr:row>
      <xdr:rowOff>0</xdr:rowOff>
    </xdr:from>
    <xdr:to>
      <xdr:col>3</xdr:col>
      <xdr:colOff>0</xdr:colOff>
      <xdr:row>27</xdr:row>
      <xdr:rowOff>0</xdr:rowOff>
    </xdr:to>
    <xdr:graphicFrame macro="">
      <xdr:nvGraphicFramePr>
        <xdr:cNvPr id="6" name="Grafiek 5">
          <a:extLst>
            <a:ext uri="{FF2B5EF4-FFF2-40B4-BE49-F238E27FC236}">
              <a16:creationId xmlns:a16="http://schemas.microsoft.com/office/drawing/2014/main" id="{B1FBB356-15CD-4884-A68D-26EC654678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27</xdr:row>
      <xdr:rowOff>0</xdr:rowOff>
    </xdr:from>
    <xdr:to>
      <xdr:col>3</xdr:col>
      <xdr:colOff>0</xdr:colOff>
      <xdr:row>27</xdr:row>
      <xdr:rowOff>0</xdr:rowOff>
    </xdr:to>
    <xdr:graphicFrame macro="">
      <xdr:nvGraphicFramePr>
        <xdr:cNvPr id="7" name="Grafiek 6">
          <a:extLst>
            <a:ext uri="{FF2B5EF4-FFF2-40B4-BE49-F238E27FC236}">
              <a16:creationId xmlns:a16="http://schemas.microsoft.com/office/drawing/2014/main" id="{DB107861-D9EB-4C8A-8721-D66F46516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27</xdr:row>
      <xdr:rowOff>0</xdr:rowOff>
    </xdr:from>
    <xdr:to>
      <xdr:col>3</xdr:col>
      <xdr:colOff>0</xdr:colOff>
      <xdr:row>27</xdr:row>
      <xdr:rowOff>0</xdr:rowOff>
    </xdr:to>
    <xdr:graphicFrame macro="">
      <xdr:nvGraphicFramePr>
        <xdr:cNvPr id="8" name="Grafiek 7">
          <a:extLst>
            <a:ext uri="{FF2B5EF4-FFF2-40B4-BE49-F238E27FC236}">
              <a16:creationId xmlns:a16="http://schemas.microsoft.com/office/drawing/2014/main" id="{1273B467-0F47-47FB-A10A-3D7CEA290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27</xdr:row>
      <xdr:rowOff>0</xdr:rowOff>
    </xdr:from>
    <xdr:to>
      <xdr:col>3</xdr:col>
      <xdr:colOff>0</xdr:colOff>
      <xdr:row>27</xdr:row>
      <xdr:rowOff>0</xdr:rowOff>
    </xdr:to>
    <xdr:graphicFrame macro="">
      <xdr:nvGraphicFramePr>
        <xdr:cNvPr id="9" name="Grafiek 8">
          <a:extLst>
            <a:ext uri="{FF2B5EF4-FFF2-40B4-BE49-F238E27FC236}">
              <a16:creationId xmlns:a16="http://schemas.microsoft.com/office/drawing/2014/main" id="{35C728F5-1E01-4095-940C-9100C203B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27</xdr:row>
      <xdr:rowOff>0</xdr:rowOff>
    </xdr:from>
    <xdr:to>
      <xdr:col>3</xdr:col>
      <xdr:colOff>0</xdr:colOff>
      <xdr:row>27</xdr:row>
      <xdr:rowOff>0</xdr:rowOff>
    </xdr:to>
    <xdr:graphicFrame macro="">
      <xdr:nvGraphicFramePr>
        <xdr:cNvPr id="10" name="Grafiek 9">
          <a:extLst>
            <a:ext uri="{FF2B5EF4-FFF2-40B4-BE49-F238E27FC236}">
              <a16:creationId xmlns:a16="http://schemas.microsoft.com/office/drawing/2014/main" id="{3684BFC1-2EA6-40A3-AEA8-51FC598CEE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27</xdr:row>
      <xdr:rowOff>0</xdr:rowOff>
    </xdr:from>
    <xdr:to>
      <xdr:col>3</xdr:col>
      <xdr:colOff>0</xdr:colOff>
      <xdr:row>27</xdr:row>
      <xdr:rowOff>0</xdr:rowOff>
    </xdr:to>
    <xdr:graphicFrame macro="">
      <xdr:nvGraphicFramePr>
        <xdr:cNvPr id="11" name="Grafiek 10">
          <a:extLst>
            <a:ext uri="{FF2B5EF4-FFF2-40B4-BE49-F238E27FC236}">
              <a16:creationId xmlns:a16="http://schemas.microsoft.com/office/drawing/2014/main" id="{BAB3F4FB-438F-4817-9E74-D4D1C5EDE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27</xdr:row>
      <xdr:rowOff>0</xdr:rowOff>
    </xdr:from>
    <xdr:to>
      <xdr:col>3</xdr:col>
      <xdr:colOff>0</xdr:colOff>
      <xdr:row>27</xdr:row>
      <xdr:rowOff>0</xdr:rowOff>
    </xdr:to>
    <xdr:graphicFrame macro="">
      <xdr:nvGraphicFramePr>
        <xdr:cNvPr id="12" name="Grafiek 11">
          <a:extLst>
            <a:ext uri="{FF2B5EF4-FFF2-40B4-BE49-F238E27FC236}">
              <a16:creationId xmlns:a16="http://schemas.microsoft.com/office/drawing/2014/main" id="{5924C5F5-A786-4D0D-B1BB-46935FDDE9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27</xdr:row>
      <xdr:rowOff>0</xdr:rowOff>
    </xdr:from>
    <xdr:to>
      <xdr:col>3</xdr:col>
      <xdr:colOff>0</xdr:colOff>
      <xdr:row>27</xdr:row>
      <xdr:rowOff>0</xdr:rowOff>
    </xdr:to>
    <xdr:graphicFrame macro="">
      <xdr:nvGraphicFramePr>
        <xdr:cNvPr id="13" name="Grafiek 12">
          <a:extLst>
            <a:ext uri="{FF2B5EF4-FFF2-40B4-BE49-F238E27FC236}">
              <a16:creationId xmlns:a16="http://schemas.microsoft.com/office/drawing/2014/main" id="{4CDFB414-09B2-4603-8C39-5B992F5AC6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0</xdr:colOff>
      <xdr:row>0</xdr:row>
      <xdr:rowOff>1</xdr:rowOff>
    </xdr:from>
    <xdr:to>
      <xdr:col>1</xdr:col>
      <xdr:colOff>696058</xdr:colOff>
      <xdr:row>0</xdr:row>
      <xdr:rowOff>803295</xdr:rowOff>
    </xdr:to>
    <xdr:pic>
      <xdr:nvPicPr>
        <xdr:cNvPr id="14" name="Afbeelding 13">
          <a:extLst>
            <a:ext uri="{FF2B5EF4-FFF2-40B4-BE49-F238E27FC236}">
              <a16:creationId xmlns:a16="http://schemas.microsoft.com/office/drawing/2014/main" id="{97EBCBF6-26EF-4C95-9174-6D733D4CA40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1"/>
          <a:ext cx="2498481" cy="803294"/>
        </a:xfrm>
        <a:prstGeom prst="rect">
          <a:avLst/>
        </a:prstGeom>
      </xdr:spPr>
    </xdr:pic>
    <xdr:clientData/>
  </xdr:twoCellAnchor>
  <xdr:twoCellAnchor>
    <xdr:from>
      <xdr:col>4</xdr:col>
      <xdr:colOff>51289</xdr:colOff>
      <xdr:row>0</xdr:row>
      <xdr:rowOff>0</xdr:rowOff>
    </xdr:from>
    <xdr:to>
      <xdr:col>9</xdr:col>
      <xdr:colOff>51289</xdr:colOff>
      <xdr:row>31</xdr:row>
      <xdr:rowOff>0</xdr:rowOff>
    </xdr:to>
    <xdr:grpSp>
      <xdr:nvGrpSpPr>
        <xdr:cNvPr id="15" name="Groep 14">
          <a:extLst>
            <a:ext uri="{FF2B5EF4-FFF2-40B4-BE49-F238E27FC236}">
              <a16:creationId xmlns:a16="http://schemas.microsoft.com/office/drawing/2014/main" id="{CF89DBAD-C7F7-4018-B0A9-39796BAAC1A0}"/>
            </a:ext>
          </a:extLst>
        </xdr:cNvPr>
        <xdr:cNvGrpSpPr>
          <a:grpSpLocks noChangeAspect="1"/>
        </xdr:cNvGrpSpPr>
      </xdr:nvGrpSpPr>
      <xdr:grpSpPr>
        <a:xfrm>
          <a:off x="5282712" y="0"/>
          <a:ext cx="3040673" cy="5209442"/>
          <a:chOff x="4256943" y="0"/>
          <a:chExt cx="3040673" cy="5269716"/>
        </a:xfrm>
      </xdr:grpSpPr>
      <xdr:pic>
        <xdr:nvPicPr>
          <xdr:cNvPr id="16" name="Afbeelding 15">
            <a:extLst>
              <a:ext uri="{FF2B5EF4-FFF2-40B4-BE49-F238E27FC236}">
                <a16:creationId xmlns:a16="http://schemas.microsoft.com/office/drawing/2014/main" id="{1ADB8A0F-A156-4784-8088-3C72F9C8CEB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256943" y="0"/>
            <a:ext cx="3040673" cy="5269716"/>
          </a:xfrm>
          <a:prstGeom prst="rect">
            <a:avLst/>
          </a:prstGeom>
        </xdr:spPr>
      </xdr:pic>
      <xdr:sp macro="" textlink="">
        <xdr:nvSpPr>
          <xdr:cNvPr id="17" name="Tekstvak 16">
            <a:extLst>
              <a:ext uri="{FF2B5EF4-FFF2-40B4-BE49-F238E27FC236}">
                <a16:creationId xmlns:a16="http://schemas.microsoft.com/office/drawing/2014/main" id="{02B07AB4-555F-452A-978B-B53A6B2D4BF6}"/>
              </a:ext>
            </a:extLst>
          </xdr:cNvPr>
          <xdr:cNvSpPr txBox="1"/>
        </xdr:nvSpPr>
        <xdr:spPr>
          <a:xfrm>
            <a:off x="4425462" y="2051538"/>
            <a:ext cx="2036884" cy="11649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nl-NL" sz="1400" b="1"/>
              <a:t>Voorbeeld testpaneel met</a:t>
            </a:r>
          </a:p>
          <a:p>
            <a:r>
              <a:rPr lang="nl-NL" sz="1400" b="1"/>
              <a:t>gelijke lengte en</a:t>
            </a:r>
          </a:p>
          <a:p>
            <a:r>
              <a:rPr lang="nl-NL" sz="1400" b="1"/>
              <a:t>gelijke</a:t>
            </a:r>
            <a:r>
              <a:rPr lang="nl-NL" sz="1400" b="1" baseline="0"/>
              <a:t> </a:t>
            </a:r>
            <a:r>
              <a:rPr lang="nl-NL" sz="1400" b="1"/>
              <a:t>breedte zijden</a:t>
            </a:r>
          </a:p>
        </xdr:txBody>
      </xdr:sp>
    </xdr:grpSp>
    <xdr:clientData/>
  </xdr:twoCellAnchor>
  <xdr:twoCellAnchor>
    <xdr:from>
      <xdr:col>9</xdr:col>
      <xdr:colOff>124558</xdr:colOff>
      <xdr:row>0</xdr:row>
      <xdr:rowOff>0</xdr:rowOff>
    </xdr:from>
    <xdr:to>
      <xdr:col>14</xdr:col>
      <xdr:colOff>550113</xdr:colOff>
      <xdr:row>30</xdr:row>
      <xdr:rowOff>0</xdr:rowOff>
    </xdr:to>
    <xdr:grpSp>
      <xdr:nvGrpSpPr>
        <xdr:cNvPr id="18" name="Groep 17">
          <a:extLst>
            <a:ext uri="{FF2B5EF4-FFF2-40B4-BE49-F238E27FC236}">
              <a16:creationId xmlns:a16="http://schemas.microsoft.com/office/drawing/2014/main" id="{0EF980C8-DF6C-4652-8CAE-BF1228ED31BF}"/>
            </a:ext>
          </a:extLst>
        </xdr:cNvPr>
        <xdr:cNvGrpSpPr>
          <a:grpSpLocks noChangeAspect="1"/>
        </xdr:cNvGrpSpPr>
      </xdr:nvGrpSpPr>
      <xdr:grpSpPr>
        <a:xfrm>
          <a:off x="8396654" y="0"/>
          <a:ext cx="3466228" cy="5048250"/>
          <a:chOff x="7370885" y="0"/>
          <a:chExt cx="3466228" cy="4988902"/>
        </a:xfrm>
      </xdr:grpSpPr>
      <xdr:pic>
        <xdr:nvPicPr>
          <xdr:cNvPr id="19" name="Afbeelding 18">
            <a:extLst>
              <a:ext uri="{FF2B5EF4-FFF2-40B4-BE49-F238E27FC236}">
                <a16:creationId xmlns:a16="http://schemas.microsoft.com/office/drawing/2014/main" id="{BABFA28D-275E-4D3C-AB38-D3AC1128203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7370885" y="0"/>
            <a:ext cx="3466228" cy="4988902"/>
          </a:xfrm>
          <a:prstGeom prst="rect">
            <a:avLst/>
          </a:prstGeom>
        </xdr:spPr>
      </xdr:pic>
      <xdr:sp macro="" textlink="">
        <xdr:nvSpPr>
          <xdr:cNvPr id="20" name="Tekstvak 19">
            <a:extLst>
              <a:ext uri="{FF2B5EF4-FFF2-40B4-BE49-F238E27FC236}">
                <a16:creationId xmlns:a16="http://schemas.microsoft.com/office/drawing/2014/main" id="{9819F782-0472-4CA1-AC34-56A726EE033D}"/>
              </a:ext>
            </a:extLst>
          </xdr:cNvPr>
          <xdr:cNvSpPr txBox="1"/>
        </xdr:nvSpPr>
        <xdr:spPr>
          <a:xfrm>
            <a:off x="8052289" y="2058864"/>
            <a:ext cx="2036884" cy="11649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nl-NL" sz="1400" b="1"/>
              <a:t>Voorbeeld testpaneel met</a:t>
            </a:r>
          </a:p>
          <a:p>
            <a:r>
              <a:rPr lang="nl-NL" sz="1400" b="1"/>
              <a:t>ongelijke lengte en</a:t>
            </a:r>
          </a:p>
          <a:p>
            <a:r>
              <a:rPr lang="nl-NL" sz="1400" b="1"/>
              <a:t>ongelijke</a:t>
            </a:r>
            <a:r>
              <a:rPr lang="nl-NL" sz="1400" b="1" baseline="0"/>
              <a:t> </a:t>
            </a:r>
            <a:r>
              <a:rPr lang="nl-NL" sz="1400" b="1"/>
              <a:t>breedte zijden</a:t>
            </a:r>
          </a:p>
        </xdr:txBody>
      </xdr:sp>
    </xdr:grpSp>
    <xdr:clientData/>
  </xdr:twoCellAnchor>
  <xdr:twoCellAnchor>
    <xdr:from>
      <xdr:col>0</xdr:col>
      <xdr:colOff>996462</xdr:colOff>
      <xdr:row>31</xdr:row>
      <xdr:rowOff>43961</xdr:rowOff>
    </xdr:from>
    <xdr:to>
      <xdr:col>2</xdr:col>
      <xdr:colOff>285750</xdr:colOff>
      <xdr:row>40</xdr:row>
      <xdr:rowOff>7327</xdr:rowOff>
    </xdr:to>
    <xdr:sp macro="[0]!Laaggewicht_wissen" textlink="">
      <xdr:nvSpPr>
        <xdr:cNvPr id="21" name="Rechthoek: afgeronde hoeken 20">
          <a:extLst>
            <a:ext uri="{FF2B5EF4-FFF2-40B4-BE49-F238E27FC236}">
              <a16:creationId xmlns:a16="http://schemas.microsoft.com/office/drawing/2014/main" id="{D41857DF-6106-4C09-88F7-8161337C91F0}"/>
            </a:ext>
          </a:extLst>
        </xdr:cNvPr>
        <xdr:cNvSpPr>
          <a:spLocks noChangeAspect="1"/>
        </xdr:cNvSpPr>
      </xdr:nvSpPr>
      <xdr:spPr>
        <a:xfrm>
          <a:off x="996462" y="5253403"/>
          <a:ext cx="1985596" cy="769328"/>
        </a:xfrm>
        <a:prstGeom prst="roundRect">
          <a:avLst/>
        </a:prstGeom>
        <a:solidFill>
          <a:srgbClr val="DA0087"/>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200" b="1"/>
            <a:t>Klik hier om alle invulbare cellen leeg te maken</a:t>
          </a:r>
        </a:p>
      </xdr:txBody>
    </xdr: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07F5D-EE04-4F70-9B39-03DCC232B085}">
  <sheetPr codeName="Blad1"/>
  <dimension ref="A1:E35"/>
  <sheetViews>
    <sheetView tabSelected="1" zoomScale="130" zoomScaleNormal="130" workbookViewId="0">
      <selection activeCell="B20" sqref="B20"/>
    </sheetView>
  </sheetViews>
  <sheetFormatPr defaultColWidth="9.140625" defaultRowHeight="12.75" x14ac:dyDescent="0.2"/>
  <cols>
    <col min="1" max="1" width="26.28515625" style="3" bestFit="1" customWidth="1"/>
    <col min="2" max="2" width="10.140625" style="3" customWidth="1"/>
    <col min="3" max="3" width="26.7109375" style="3" customWidth="1"/>
    <col min="4" max="16384" width="9.140625" style="3"/>
  </cols>
  <sheetData>
    <row r="1" spans="1:5" ht="64.5" customHeight="1" thickBot="1" x14ac:dyDescent="0.25">
      <c r="A1" s="1"/>
      <c r="B1" s="2"/>
    </row>
    <row r="2" spans="1:5" ht="15" customHeight="1" x14ac:dyDescent="0.2">
      <c r="A2" s="64" t="s">
        <v>17</v>
      </c>
      <c r="B2" s="64"/>
    </row>
    <row r="3" spans="1:5" x14ac:dyDescent="0.2">
      <c r="A3" s="4" t="s">
        <v>0</v>
      </c>
      <c r="B3" s="24"/>
      <c r="C3" s="66" t="str">
        <f>IF(B4="","",IF(B3="","Vul minuten in, 0 als er geen minuut vestreken is",""))</f>
        <v/>
      </c>
      <c r="D3" s="5"/>
      <c r="E3" s="6"/>
    </row>
    <row r="4" spans="1:5" x14ac:dyDescent="0.2">
      <c r="A4" s="7" t="s">
        <v>16</v>
      </c>
      <c r="B4" s="24"/>
      <c r="C4" s="66"/>
      <c r="D4" s="5"/>
      <c r="E4" s="6"/>
    </row>
    <row r="5" spans="1:5" x14ac:dyDescent="0.2">
      <c r="A5" s="65" t="s">
        <v>1</v>
      </c>
      <c r="B5" s="65"/>
      <c r="C5" s="8">
        <f>B3+B4/60</f>
        <v>0</v>
      </c>
    </row>
    <row r="6" spans="1:5" x14ac:dyDescent="0.2">
      <c r="A6" s="9" t="s">
        <v>10</v>
      </c>
      <c r="B6" s="25"/>
    </row>
    <row r="7" spans="1:5" x14ac:dyDescent="0.2">
      <c r="A7" s="9" t="s">
        <v>11</v>
      </c>
      <c r="B7" s="25"/>
      <c r="C7" s="11" t="s">
        <v>25</v>
      </c>
    </row>
    <row r="8" spans="1:5" hidden="1" x14ac:dyDescent="0.2">
      <c r="A8" s="9" t="s">
        <v>2</v>
      </c>
      <c r="B8" s="10" t="str">
        <f t="shared" ref="B8" si="0">IF(B6="","",AVERAGE(B6:B7))</f>
        <v/>
      </c>
    </row>
    <row r="9" spans="1:5" x14ac:dyDescent="0.2">
      <c r="A9" s="9" t="s">
        <v>12</v>
      </c>
      <c r="B9" s="25"/>
    </row>
    <row r="10" spans="1:5" x14ac:dyDescent="0.2">
      <c r="A10" s="9" t="s">
        <v>13</v>
      </c>
      <c r="B10" s="25"/>
      <c r="C10" s="11" t="s">
        <v>26</v>
      </c>
    </row>
    <row r="11" spans="1:5" hidden="1" x14ac:dyDescent="0.2">
      <c r="A11" s="9" t="s">
        <v>3</v>
      </c>
      <c r="B11" s="10" t="str">
        <f t="shared" ref="B11" si="1">IF(B9="","",AVERAGE(B9:B10))</f>
        <v/>
      </c>
    </row>
    <row r="12" spans="1:5" x14ac:dyDescent="0.2">
      <c r="A12" s="9" t="s">
        <v>4</v>
      </c>
      <c r="B12" s="25"/>
      <c r="C12" s="11" t="s">
        <v>28</v>
      </c>
    </row>
    <row r="13" spans="1:5" x14ac:dyDescent="0.2">
      <c r="A13" s="9" t="s">
        <v>14</v>
      </c>
      <c r="B13" s="25"/>
    </row>
    <row r="14" spans="1:5" x14ac:dyDescent="0.2">
      <c r="A14" s="9" t="s">
        <v>15</v>
      </c>
      <c r="B14" s="25"/>
    </row>
    <row r="15" spans="1:5" x14ac:dyDescent="0.2">
      <c r="A15" s="9" t="s">
        <v>5</v>
      </c>
      <c r="B15" s="26"/>
      <c r="C15" s="11" t="s">
        <v>27</v>
      </c>
    </row>
    <row r="16" spans="1:5" x14ac:dyDescent="0.2">
      <c r="A16" s="9" t="s">
        <v>8</v>
      </c>
      <c r="B16" s="25"/>
    </row>
    <row r="17" spans="1:3" x14ac:dyDescent="0.2">
      <c r="A17" s="9" t="s">
        <v>9</v>
      </c>
      <c r="B17" s="25"/>
    </row>
    <row r="18" spans="1:3" x14ac:dyDescent="0.2">
      <c r="A18" s="9" t="s">
        <v>6</v>
      </c>
      <c r="B18" s="26"/>
      <c r="C18" s="11" t="s">
        <v>27</v>
      </c>
    </row>
    <row r="19" spans="1:3" s="14" customFormat="1" x14ac:dyDescent="0.2">
      <c r="A19" s="12" t="s">
        <v>19</v>
      </c>
      <c r="B19" s="13" t="str">
        <f>IF(B12="","",B8*B11*2+2*(B8+B11)*B12-(PI()*(B16/2)*(B17/2))*2*B18+((B16+B17)/2)*PI()*B12*B18-B13*B14*2*B15+2*(B13+B14)*B12*B15)</f>
        <v/>
      </c>
    </row>
    <row r="20" spans="1:3" x14ac:dyDescent="0.2">
      <c r="A20" s="15" t="s">
        <v>23</v>
      </c>
      <c r="B20" s="27"/>
    </row>
    <row r="21" spans="1:3" x14ac:dyDescent="0.2">
      <c r="A21" s="16" t="s">
        <v>24</v>
      </c>
      <c r="B21" s="28"/>
    </row>
    <row r="22" spans="1:3" s="14" customFormat="1" hidden="1" x14ac:dyDescent="0.2">
      <c r="A22" s="17" t="s">
        <v>7</v>
      </c>
      <c r="B22" s="18" t="str">
        <f t="shared" ref="B22" si="2">IF(B21="","",(B20-B21)*1000)</f>
        <v/>
      </c>
    </row>
    <row r="23" spans="1:3" s="14" customFormat="1" x14ac:dyDescent="0.2">
      <c r="A23" s="67" t="s">
        <v>18</v>
      </c>
      <c r="B23" s="67"/>
    </row>
    <row r="24" spans="1:3" x14ac:dyDescent="0.2">
      <c r="A24" s="19" t="s">
        <v>20</v>
      </c>
      <c r="B24" s="20" t="str">
        <f>IF(B22="","",IF(B19="","",(B22*10000)/B19))</f>
        <v/>
      </c>
    </row>
    <row r="25" spans="1:3" x14ac:dyDescent="0.2">
      <c r="A25" s="19" t="s">
        <v>21</v>
      </c>
      <c r="B25" s="21" t="str">
        <f>IF(B24="","",B24/1000)</f>
        <v/>
      </c>
    </row>
    <row r="26" spans="1:3" ht="13.5" thickBot="1" x14ac:dyDescent="0.25">
      <c r="A26" s="22" t="s">
        <v>22</v>
      </c>
      <c r="B26" s="23" t="str">
        <f>IF(B21="","",IF(B3="","",B25/(C5/60)))</f>
        <v/>
      </c>
      <c r="C26" s="11" t="str">
        <f>IF(B26="","Vul beitstijd in voor deze waarde","")</f>
        <v>Vul beitstijd in voor deze waarde</v>
      </c>
    </row>
    <row r="28" spans="1:3" ht="12.75" customHeight="1" x14ac:dyDescent="0.2">
      <c r="A28" s="68" t="s">
        <v>29</v>
      </c>
    </row>
    <row r="29" spans="1:3" x14ac:dyDescent="0.2">
      <c r="A29" s="68"/>
      <c r="B29" s="29"/>
    </row>
    <row r="30" spans="1:3" x14ac:dyDescent="0.2">
      <c r="A30" s="68"/>
    </row>
    <row r="32" spans="1:3" ht="65.25" hidden="1" customHeight="1" thickBot="1" x14ac:dyDescent="0.25">
      <c r="A32" s="63" t="s">
        <v>30</v>
      </c>
      <c r="B32" s="63"/>
      <c r="C32" s="63"/>
    </row>
    <row r="33" spans="1:5" hidden="1" x14ac:dyDescent="0.2">
      <c r="A33" s="64" t="s">
        <v>31</v>
      </c>
      <c r="B33" s="64"/>
    </row>
    <row r="34" spans="1:5" hidden="1" x14ac:dyDescent="0.2">
      <c r="A34" s="32" t="s">
        <v>32</v>
      </c>
      <c r="B34" s="33"/>
      <c r="E34" s="30"/>
    </row>
    <row r="35" spans="1:5" ht="13.5" hidden="1" thickBot="1" x14ac:dyDescent="0.25">
      <c r="A35" s="34" t="s">
        <v>33</v>
      </c>
      <c r="B35" s="35" t="str">
        <f>IF(B34="","",(B34/B26)/24)</f>
        <v/>
      </c>
      <c r="C35" s="31"/>
    </row>
  </sheetData>
  <sheetProtection algorithmName="SHA-512" hashValue="14d6TzWQAZzq+/QiBNKu+Hv/SzS956wXV0qoosbi1TfGwuPRxV7o0X2wY1rzI1NRsTv8CaaVwBgDgwgOx8pGQg==" saltValue="BMQKmZuNHike0cDFDANu4g==" spinCount="100000" sheet="1" objects="1" scenarios="1" selectLockedCells="1"/>
  <mergeCells count="7">
    <mergeCell ref="A32:C32"/>
    <mergeCell ref="A33:B33"/>
    <mergeCell ref="A5:B5"/>
    <mergeCell ref="C3:C4"/>
    <mergeCell ref="A2:B2"/>
    <mergeCell ref="A23:B23"/>
    <mergeCell ref="A28:A30"/>
  </mergeCells>
  <conditionalFormatting sqref="B3:B4 B6:B7 B9:B10 B12:B18 B20:B21">
    <cfRule type="cellIs" dxfId="3" priority="2" operator="equal">
      <formula>""</formula>
    </cfRule>
  </conditionalFormatting>
  <conditionalFormatting sqref="B34">
    <cfRule type="cellIs" dxfId="2" priority="1" operator="equal">
      <formula>""</formula>
    </cfRule>
  </conditionalFormatting>
  <dataValidations count="6">
    <dataValidation type="whole" allowBlank="1" showErrorMessage="1" errorTitle="Verkeerde invoer" error="Er zitten maar 60 seconden in 1 minuut, bij 60 seconden dus 1 minuut opschrijven. Bij 90 seconden 1 minuut en 30 seconden opschrijven" sqref="B4" xr:uid="{7D439115-BFCB-40F8-B7C5-A87052AC2670}">
      <formula1>0</formula1>
      <formula2>59</formula2>
    </dataValidation>
    <dataValidation type="decimal" allowBlank="1" showErrorMessage="1" errorTitle="Verkeerde invoer!" error="Vul hier een waarde tussen de 0,01 en 200 cm in." sqref="B6:B7 B9:B10 B12:B14 B16:B17" xr:uid="{7C84EF6C-DECC-4131-A653-308A91C5BA72}">
      <formula1>0.01</formula1>
      <formula2>200</formula2>
    </dataValidation>
    <dataValidation type="whole" allowBlank="1" showErrorMessage="1" errorTitle="Verkeerde invoer!" error="Het aantal gaten moet een heel en positief getal zijn." sqref="B15 B18" xr:uid="{4357EEC6-68CD-4414-973B-BC95388B9B0D}">
      <formula1>0</formula1>
      <formula2>5000</formula2>
    </dataValidation>
    <dataValidation type="whole" operator="greaterThan" allowBlank="1" showErrorMessage="1" errorTitle="Verkeerde invoer!" error="Het aantal minuten moet een heel getal zijn, vul seconden in het veld eronder in." sqref="B3" xr:uid="{E1D2B63B-9D91-4CAD-80A2-9DA3E91410F9}">
      <formula1>0</formula1>
    </dataValidation>
    <dataValidation type="decimal" allowBlank="1" showErrorMessage="1" errorTitle="Verkeerde invoer!" error="Het gewicht moet een positief getal zijn, ideaal in x,xxxx gram._x000a_Maximaal gewicht is 10 kg" sqref="B20:B21" xr:uid="{27ED7E0C-F261-4AFC-82F0-B210567FF2C7}">
      <formula1>0</formula1>
      <formula2>10000</formula2>
    </dataValidation>
    <dataValidation type="decimal" allowBlank="1" showErrorMessage="1" errorTitle="Verkeerde invoer!" error="Vul hier een waarde tussen de 0,1 en 100 g/m² in." sqref="B34" xr:uid="{4DE7F385-92AB-4F3B-A6ED-F004B4F63855}">
      <formula1>0.1</formula1>
      <formula2>100</formula2>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AB05B-3387-4FCC-BF4F-21C9EF9ADFB4}">
  <sheetPr codeName="Blad5"/>
  <dimension ref="A1:F36"/>
  <sheetViews>
    <sheetView zoomScale="130" zoomScaleNormal="130" workbookViewId="0">
      <selection activeCell="B4" sqref="B4:C4"/>
    </sheetView>
  </sheetViews>
  <sheetFormatPr defaultColWidth="9.140625" defaultRowHeight="12.75" x14ac:dyDescent="0.2"/>
  <cols>
    <col min="1" max="1" width="27" style="3" customWidth="1"/>
    <col min="2" max="2" width="13.42578125" style="3" bestFit="1" customWidth="1"/>
    <col min="3" max="3" width="11.28515625" style="3" bestFit="1" customWidth="1"/>
    <col min="4" max="4" width="26.7109375" style="3" customWidth="1"/>
    <col min="5" max="16384" width="9.140625" style="3"/>
  </cols>
  <sheetData>
    <row r="1" spans="1:6" ht="64.5" customHeight="1" thickBot="1" x14ac:dyDescent="0.25">
      <c r="A1" s="1"/>
      <c r="B1" s="2"/>
      <c r="C1" s="2"/>
    </row>
    <row r="2" spans="1:6" ht="15" customHeight="1" x14ac:dyDescent="0.2">
      <c r="A2" s="69" t="s">
        <v>35</v>
      </c>
      <c r="B2" s="69"/>
      <c r="C2" s="69"/>
    </row>
    <row r="3" spans="1:6" x14ac:dyDescent="0.2">
      <c r="A3" s="4" t="s">
        <v>36</v>
      </c>
      <c r="B3" s="70"/>
      <c r="C3" s="71"/>
      <c r="D3" s="66" t="str">
        <f>IF(B4="","",IF(B3="","Vul minuten in, 0 als er geen minuut vestreken is",""))</f>
        <v/>
      </c>
      <c r="E3" s="5"/>
      <c r="F3" s="6"/>
    </row>
    <row r="4" spans="1:6" x14ac:dyDescent="0.2">
      <c r="A4" s="7" t="s">
        <v>37</v>
      </c>
      <c r="B4" s="72"/>
      <c r="C4" s="73"/>
      <c r="D4" s="66"/>
      <c r="E4" s="5"/>
      <c r="F4" s="6"/>
    </row>
    <row r="5" spans="1:6" x14ac:dyDescent="0.2">
      <c r="A5" s="65" t="s">
        <v>34</v>
      </c>
      <c r="B5" s="65"/>
      <c r="C5" s="65"/>
      <c r="D5" s="8">
        <f>B3+B4/60</f>
        <v>0</v>
      </c>
    </row>
    <row r="6" spans="1:6" x14ac:dyDescent="0.2">
      <c r="A6" s="38"/>
      <c r="B6" s="38" t="s">
        <v>38</v>
      </c>
      <c r="C6" s="38" t="s">
        <v>39</v>
      </c>
      <c r="D6" s="8"/>
    </row>
    <row r="7" spans="1:6" x14ac:dyDescent="0.2">
      <c r="A7" s="9" t="s">
        <v>10</v>
      </c>
      <c r="B7" s="48"/>
      <c r="C7" s="39"/>
    </row>
    <row r="8" spans="1:6" x14ac:dyDescent="0.2">
      <c r="A8" s="9" t="s">
        <v>11</v>
      </c>
      <c r="B8" s="48"/>
      <c r="C8" s="39"/>
      <c r="D8" s="11" t="s">
        <v>25</v>
      </c>
    </row>
    <row r="9" spans="1:6" hidden="1" x14ac:dyDescent="0.2">
      <c r="A9" s="9" t="s">
        <v>2</v>
      </c>
      <c r="B9" s="49" t="str">
        <f t="shared" ref="B9" si="0">IF(B7="","",AVERAGE(B7:B8))</f>
        <v/>
      </c>
      <c r="C9" s="40" t="str">
        <f>IF(C7="","",AVERAGE(C7:C8))</f>
        <v/>
      </c>
    </row>
    <row r="10" spans="1:6" x14ac:dyDescent="0.2">
      <c r="A10" s="9" t="s">
        <v>12</v>
      </c>
      <c r="B10" s="48"/>
      <c r="C10" s="39"/>
    </row>
    <row r="11" spans="1:6" x14ac:dyDescent="0.2">
      <c r="A11" s="9" t="s">
        <v>13</v>
      </c>
      <c r="B11" s="48"/>
      <c r="C11" s="39"/>
      <c r="D11" s="11" t="s">
        <v>26</v>
      </c>
    </row>
    <row r="12" spans="1:6" hidden="1" x14ac:dyDescent="0.2">
      <c r="A12" s="9" t="s">
        <v>3</v>
      </c>
      <c r="B12" s="49" t="str">
        <f t="shared" ref="B12:C12" si="1">IF(B10="","",AVERAGE(B10:B11))</f>
        <v/>
      </c>
      <c r="C12" s="40" t="str">
        <f t="shared" si="1"/>
        <v/>
      </c>
    </row>
    <row r="13" spans="1:6" x14ac:dyDescent="0.2">
      <c r="A13" s="9" t="s">
        <v>4</v>
      </c>
      <c r="B13" s="48"/>
      <c r="C13" s="39"/>
      <c r="D13" s="11" t="s">
        <v>28</v>
      </c>
    </row>
    <row r="14" spans="1:6" x14ac:dyDescent="0.2">
      <c r="A14" s="9" t="s">
        <v>14</v>
      </c>
      <c r="B14" s="48"/>
      <c r="C14" s="39"/>
    </row>
    <row r="15" spans="1:6" x14ac:dyDescent="0.2">
      <c r="A15" s="9" t="s">
        <v>15</v>
      </c>
      <c r="B15" s="48"/>
      <c r="C15" s="39"/>
    </row>
    <row r="16" spans="1:6" x14ac:dyDescent="0.2">
      <c r="A16" s="9" t="s">
        <v>5</v>
      </c>
      <c r="B16" s="50"/>
      <c r="C16" s="41"/>
      <c r="D16" s="11" t="s">
        <v>27</v>
      </c>
    </row>
    <row r="17" spans="1:4" x14ac:dyDescent="0.2">
      <c r="A17" s="9" t="s">
        <v>8</v>
      </c>
      <c r="B17" s="48"/>
      <c r="C17" s="39"/>
    </row>
    <row r="18" spans="1:4" x14ac:dyDescent="0.2">
      <c r="A18" s="9" t="s">
        <v>9</v>
      </c>
      <c r="B18" s="48"/>
      <c r="C18" s="39"/>
    </row>
    <row r="19" spans="1:4" x14ac:dyDescent="0.2">
      <c r="A19" s="9" t="s">
        <v>6</v>
      </c>
      <c r="B19" s="50"/>
      <c r="C19" s="41"/>
      <c r="D19" s="11" t="s">
        <v>27</v>
      </c>
    </row>
    <row r="20" spans="1:4" s="14" customFormat="1" x14ac:dyDescent="0.2">
      <c r="A20" s="12" t="s">
        <v>19</v>
      </c>
      <c r="B20" s="51" t="str">
        <f>IF(B13="","",B9*B12*2+2*(B9+B12)*B13-(PI()*(B17/2)*(B18/2))*2*B19+((B17+B18)/2)*PI()*B13*B19-B14*B15*2*B16+2*(B14+B15)*B13*B16)</f>
        <v/>
      </c>
      <c r="C20" s="45" t="str">
        <f>IF(C13="","",C9*C12*2+2*(C9+C12)*C13-(PI()*(C17/2)*(C18/2))*2*C19+((C17+C18)/2)*PI()*C13*C19-C14*C15*2*C16+2*(C14+C15)*C13*C16)</f>
        <v/>
      </c>
    </row>
    <row r="21" spans="1:4" x14ac:dyDescent="0.2">
      <c r="A21" s="15" t="s">
        <v>40</v>
      </c>
      <c r="B21" s="52"/>
      <c r="C21" s="43"/>
    </row>
    <row r="22" spans="1:4" x14ac:dyDescent="0.2">
      <c r="A22" s="16" t="s">
        <v>41</v>
      </c>
      <c r="B22" s="53"/>
      <c r="C22" s="46"/>
    </row>
    <row r="23" spans="1:4" s="14" customFormat="1" hidden="1" x14ac:dyDescent="0.2">
      <c r="A23" s="17" t="s">
        <v>7</v>
      </c>
      <c r="B23" s="18" t="str">
        <f t="shared" ref="B23" si="2">IF(B22="","",(B21-B22)*1000)</f>
        <v/>
      </c>
      <c r="C23" s="18" t="str">
        <f>IF(C22="","",(C21-C22)*1000)</f>
        <v/>
      </c>
    </row>
    <row r="24" spans="1:4" s="14" customFormat="1" x14ac:dyDescent="0.2">
      <c r="A24" s="36" t="s">
        <v>42</v>
      </c>
      <c r="B24" s="55" t="s">
        <v>43</v>
      </c>
      <c r="C24" s="37" t="s">
        <v>44</v>
      </c>
    </row>
    <row r="25" spans="1:4" x14ac:dyDescent="0.2">
      <c r="A25" s="19" t="s">
        <v>20</v>
      </c>
      <c r="B25" s="56" t="str">
        <f>IF(B23="","",IF(B20="","",(B23*10000)/B20))</f>
        <v/>
      </c>
      <c r="C25" s="44" t="str">
        <f>IF(C23="","",IF(C20="","",IF(B25="","",B25-((C23*10000)/C20))))</f>
        <v/>
      </c>
    </row>
    <row r="26" spans="1:4" x14ac:dyDescent="0.2">
      <c r="A26" s="19" t="s">
        <v>21</v>
      </c>
      <c r="B26" s="57" t="str">
        <f>IF(B25="","",B25/1000)</f>
        <v/>
      </c>
      <c r="C26" s="42" t="str">
        <f>IF(C25="","",C25/1000)</f>
        <v/>
      </c>
    </row>
    <row r="27" spans="1:4" ht="13.5" thickBot="1" x14ac:dyDescent="0.25">
      <c r="A27" s="22" t="s">
        <v>22</v>
      </c>
      <c r="B27" s="58" t="str">
        <f>IF(B22="","",IF(B3="","",B26/(D5/60)))</f>
        <v/>
      </c>
      <c r="C27" s="47" t="str">
        <f>IF(C22="","",IF(B3="","",C26/(D5/60)))</f>
        <v/>
      </c>
      <c r="D27" s="11" t="str">
        <f>IF(B27="","Vul beitstijd in voor deze waarde","")</f>
        <v>Vul beitstijd in voor deze waarde</v>
      </c>
    </row>
    <row r="29" spans="1:4" ht="12.75" customHeight="1" x14ac:dyDescent="0.2">
      <c r="A29" s="68" t="s">
        <v>29</v>
      </c>
    </row>
    <row r="30" spans="1:4" x14ac:dyDescent="0.2">
      <c r="A30" s="68"/>
      <c r="B30" s="29"/>
      <c r="C30" s="54"/>
    </row>
    <row r="31" spans="1:4" x14ac:dyDescent="0.2">
      <c r="A31" s="68"/>
    </row>
    <row r="33" spans="1:6" ht="65.25" hidden="1" customHeight="1" thickBot="1" x14ac:dyDescent="0.25">
      <c r="A33" s="63" t="s">
        <v>45</v>
      </c>
      <c r="B33" s="63"/>
      <c r="C33" s="63"/>
      <c r="D33" s="63"/>
    </row>
    <row r="34" spans="1:6" hidden="1" x14ac:dyDescent="0.2">
      <c r="A34" s="64" t="s">
        <v>46</v>
      </c>
      <c r="B34" s="64"/>
      <c r="C34" s="59"/>
    </row>
    <row r="35" spans="1:6" hidden="1" x14ac:dyDescent="0.2">
      <c r="A35" s="32" t="s">
        <v>47</v>
      </c>
      <c r="B35" s="61"/>
      <c r="C35" s="62"/>
      <c r="F35" s="30"/>
    </row>
    <row r="36" spans="1:6" ht="13.5" hidden="1" thickBot="1" x14ac:dyDescent="0.25">
      <c r="A36" s="34" t="s">
        <v>48</v>
      </c>
      <c r="B36" s="35" t="str">
        <f>IF(B35="","",IF(C27="",(B35/(B27*1000))/24,(B35/(C27*1000))/24))</f>
        <v/>
      </c>
      <c r="C36" s="60"/>
      <c r="D36" s="31"/>
    </row>
  </sheetData>
  <sheetProtection algorithmName="SHA-512" hashValue="XucX05SHxj6Z+ILTxdaokFX/4y/Z92hdLNxJ/gx/faUbdLhehLj6vcF44nQBvGlo8hkOyGY0Zjkocn8WM66V+g==" saltValue="hl4oDR+/uKx01m6UwZF2hg==" spinCount="100000" sheet="1" objects="1" scenarios="1" selectLockedCells="1"/>
  <mergeCells count="8">
    <mergeCell ref="D3:D4"/>
    <mergeCell ref="A29:A31"/>
    <mergeCell ref="A33:D33"/>
    <mergeCell ref="A34:B34"/>
    <mergeCell ref="A2:C2"/>
    <mergeCell ref="B3:C3"/>
    <mergeCell ref="B4:C4"/>
    <mergeCell ref="A5:C5"/>
  </mergeCells>
  <conditionalFormatting sqref="B7:C8 B10:C11 B13:C19 B21:C22 B3:B4">
    <cfRule type="cellIs" dxfId="1" priority="2" operator="equal">
      <formula>""</formula>
    </cfRule>
  </conditionalFormatting>
  <conditionalFormatting sqref="B35">
    <cfRule type="cellIs" dxfId="0" priority="1" operator="equal">
      <formula>""</formula>
    </cfRule>
  </conditionalFormatting>
  <dataValidations count="7">
    <dataValidation type="decimal" allowBlank="1" showErrorMessage="1" errorTitle="Verkeerde invoer!" error="Vul hier een waarde tussen de 0,1 en 100 g/m² in." sqref="C35" xr:uid="{82DA50F2-8290-4122-A70D-320450AE0CAA}">
      <formula1>0.1</formula1>
      <formula2>100</formula2>
    </dataValidation>
    <dataValidation type="decimal" allowBlank="1" showErrorMessage="1" errorTitle="Verkeerde invoer!" error="Het gewicht moet een positief getal zijn, ideaal in x,xxxx gram._x000a_Maximaal gewicht is 10 kg" sqref="B21:C22" xr:uid="{98C3963D-3701-4AAC-8660-754BBB7FF02B}">
      <formula1>0</formula1>
      <formula2>10000</formula2>
    </dataValidation>
    <dataValidation type="whole" operator="greaterThan" allowBlank="1" showErrorMessage="1" errorTitle="Verkeerde invoer!" error="Het aantal minuten moet een heel getal zijn, vul seconden in het veld eronder in." sqref="B3:C3" xr:uid="{43F61D01-9543-4F83-8389-FAC36ACBA072}">
      <formula1>0</formula1>
    </dataValidation>
    <dataValidation type="whole" allowBlank="1" showErrorMessage="1" errorTitle="Verkeerde invoer!" error="Het aantal gaten moet een heel en positief getal zijn." sqref="B16:C16 B19:C19" xr:uid="{8A0C3E4C-98D1-493C-BD56-A2D3090E2B13}">
      <formula1>0</formula1>
      <formula2>5000</formula2>
    </dataValidation>
    <dataValidation type="decimal" allowBlank="1" showErrorMessage="1" errorTitle="Verkeerde invoer!" error="Vul hier een waarde tussen de 0,01 en 200 cm in." sqref="B7:C8 B10:C11 B13:C15 B17:C18" xr:uid="{3D5DD803-256A-42DB-A6E2-3596BCEB8E37}">
      <formula1>0.01</formula1>
      <formula2>200</formula2>
    </dataValidation>
    <dataValidation type="whole" allowBlank="1" showErrorMessage="1" errorTitle="Verkeerde invoer" error="Er zitten maar 60 seconden in 1 minuut, bij 60 seconden dus 1 minuut opschrijven. Bij 90 seconden 1 minuut en 30 seconden opschrijven" sqref="B4:C4" xr:uid="{0D6E4044-0AEA-49B9-877A-26985D02FBB1}">
      <formula1>0</formula1>
      <formula2>59</formula2>
    </dataValidation>
    <dataValidation type="whole" allowBlank="1" showErrorMessage="1" errorTitle="Verkeerde invoer!" error="Vul hier een waarde tussen de 1 en 10000 mg/m² in." sqref="B35" xr:uid="{3ED55AC4-7B9A-4959-BC7F-134631A56907}">
      <formula1>1</formula1>
      <formula2>10000</formula2>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Beitsafdracht</vt:lpstr>
      <vt:lpstr>Laaggewicht (+ blanco)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Bot, Ralph</dc:creator>
  <cp:lastModifiedBy>Henraat, Yvette</cp:lastModifiedBy>
  <dcterms:created xsi:type="dcterms:W3CDTF">2021-10-04T14:25:39Z</dcterms:created>
  <dcterms:modified xsi:type="dcterms:W3CDTF">2022-02-24T17:12:19Z</dcterms:modified>
</cp:coreProperties>
</file>